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75" yWindow="1500" windowWidth="15480" windowHeight="8835"/>
  </bookViews>
  <sheets>
    <sheet name="preso" sheetId="1" r:id="rId1"/>
  </sheets>
  <definedNames>
    <definedName name="__123Graph_C" hidden="1">preso!$E$26:$E$199</definedName>
    <definedName name="__123Graph_E" hidden="1">preso!$F$26:$F$199</definedName>
    <definedName name="__123Graph_F" hidden="1">preso!$G$26:$G$199</definedName>
    <definedName name="_Fill" hidden="1">preso!$E$19:$E$427</definedName>
    <definedName name="_xlnm.Print_Area" localSheetId="0">preso!$B$11:$J$25</definedName>
    <definedName name="Imprimir_títulos_IM" localSheetId="0">preso!$12:$18</definedName>
    <definedName name="_xlnm.Print_Titles" localSheetId="0">preso!$12:$18</definedName>
  </definedNames>
  <calcPr calcId="125725" fullCalcOnLoad="1"/>
</workbook>
</file>

<file path=xl/calcChain.xml><?xml version="1.0" encoding="utf-8"?>
<calcChain xmlns="http://schemas.openxmlformats.org/spreadsheetml/2006/main">
  <c r="B19" i="1"/>
  <c r="B20" s="1"/>
  <c r="B21" s="1"/>
  <c r="B22" s="1"/>
  <c r="G19"/>
  <c r="F19"/>
  <c r="H19"/>
  <c r="D20"/>
  <c r="D21" s="1"/>
  <c r="D22"/>
  <c r="D23" s="1"/>
  <c r="D24" s="1"/>
  <c r="D26"/>
  <c r="D27"/>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0" s="1"/>
  <c r="D111" s="1"/>
  <c r="D112" s="1"/>
  <c r="D113" s="1"/>
  <c r="D114" s="1"/>
  <c r="D115" s="1"/>
  <c r="D116" s="1"/>
  <c r="D117" s="1"/>
  <c r="D118" s="1"/>
  <c r="D119" s="1"/>
  <c r="D120" s="1"/>
  <c r="D121" s="1"/>
  <c r="D122" s="1"/>
  <c r="D123" s="1"/>
  <c r="D124" s="1"/>
  <c r="D125" s="1"/>
  <c r="D126" s="1"/>
  <c r="D127" s="1"/>
  <c r="D128" s="1"/>
  <c r="D129" s="1"/>
  <c r="D130" s="1"/>
  <c r="D131" s="1"/>
  <c r="D132" s="1"/>
  <c r="D133" s="1"/>
  <c r="D134" s="1"/>
  <c r="D135" s="1"/>
  <c r="D136" s="1"/>
  <c r="D137" s="1"/>
  <c r="D138" s="1"/>
  <c r="D139" s="1"/>
  <c r="D140" s="1"/>
  <c r="D141" s="1"/>
  <c r="D142" s="1"/>
  <c r="D143" s="1"/>
  <c r="D144" s="1"/>
  <c r="D145" s="1"/>
  <c r="D146" s="1"/>
  <c r="D147" s="1"/>
  <c r="D148" s="1"/>
  <c r="D149" s="1"/>
  <c r="D150" s="1"/>
  <c r="D151" s="1"/>
  <c r="D152" s="1"/>
  <c r="D153" s="1"/>
  <c r="D154" s="1"/>
  <c r="D155" s="1"/>
  <c r="D156" s="1"/>
  <c r="D157" s="1"/>
  <c r="D158" s="1"/>
  <c r="D159" s="1"/>
  <c r="D160" s="1"/>
  <c r="D161" s="1"/>
  <c r="D162" s="1"/>
  <c r="D163" s="1"/>
  <c r="D164" s="1"/>
  <c r="D165" s="1"/>
  <c r="D166" s="1"/>
  <c r="D167" s="1"/>
  <c r="D168" s="1"/>
  <c r="D169" s="1"/>
  <c r="D170" s="1"/>
  <c r="D171" s="1"/>
  <c r="D172" s="1"/>
  <c r="D173" s="1"/>
  <c r="D174" s="1"/>
  <c r="D175" s="1"/>
  <c r="D176" s="1"/>
  <c r="D177" s="1"/>
  <c r="D178" s="1"/>
  <c r="D179" s="1"/>
  <c r="D180" s="1"/>
  <c r="D181" s="1"/>
  <c r="D182" s="1"/>
  <c r="D183" s="1"/>
  <c r="D184" s="1"/>
  <c r="D185" s="1"/>
  <c r="D186" s="1"/>
  <c r="D187" s="1"/>
  <c r="D188" s="1"/>
  <c r="D189" s="1"/>
  <c r="D190" s="1"/>
  <c r="D191" s="1"/>
  <c r="D192" s="1"/>
  <c r="D193" s="1"/>
  <c r="D194" s="1"/>
  <c r="D195" s="1"/>
  <c r="D196" s="1"/>
  <c r="D197" s="1"/>
  <c r="D198" s="1"/>
  <c r="D199" s="1"/>
  <c r="D200" s="1"/>
  <c r="D201" s="1"/>
  <c r="D202" s="1"/>
  <c r="D203" s="1"/>
  <c r="D204" s="1"/>
  <c r="D205" s="1"/>
  <c r="D206" s="1"/>
  <c r="D207" s="1"/>
  <c r="D208" s="1"/>
  <c r="D209" s="1"/>
  <c r="D210" s="1"/>
  <c r="D211" s="1"/>
  <c r="D212" s="1"/>
  <c r="D213" s="1"/>
  <c r="D214" s="1"/>
  <c r="D215" s="1"/>
  <c r="D216" s="1"/>
  <c r="D217" s="1"/>
  <c r="D218" s="1"/>
  <c r="D219" s="1"/>
  <c r="D220" s="1"/>
  <c r="D221" s="1"/>
  <c r="D222" s="1"/>
  <c r="D223" s="1"/>
  <c r="D224" s="1"/>
  <c r="D225" s="1"/>
  <c r="D226" s="1"/>
  <c r="D227" s="1"/>
  <c r="D228" s="1"/>
  <c r="D229" s="1"/>
  <c r="D230" s="1"/>
  <c r="D231" s="1"/>
  <c r="D232" s="1"/>
  <c r="D233" s="1"/>
  <c r="D234" s="1"/>
  <c r="D235" s="1"/>
  <c r="D236" s="1"/>
  <c r="D237" s="1"/>
  <c r="D238" s="1"/>
  <c r="D239" s="1"/>
  <c r="D240" s="1"/>
  <c r="D241" s="1"/>
  <c r="D242" s="1"/>
  <c r="D243" s="1"/>
  <c r="D244" s="1"/>
  <c r="D245" s="1"/>
  <c r="D246" s="1"/>
  <c r="D247" s="1"/>
  <c r="D248" s="1"/>
  <c r="D249" s="1"/>
  <c r="D250" s="1"/>
  <c r="D251" s="1"/>
  <c r="D252" s="1"/>
  <c r="D253" s="1"/>
  <c r="D254" s="1"/>
  <c r="D255" s="1"/>
  <c r="D256" s="1"/>
  <c r="D257" s="1"/>
  <c r="D258" s="1"/>
  <c r="D259" s="1"/>
  <c r="D260" s="1"/>
  <c r="D261" s="1"/>
  <c r="D262" s="1"/>
  <c r="D263" s="1"/>
  <c r="D264" s="1"/>
  <c r="D265" s="1"/>
  <c r="D266" s="1"/>
  <c r="D267" s="1"/>
  <c r="D268" s="1"/>
  <c r="D269" s="1"/>
  <c r="D270" s="1"/>
  <c r="D271" s="1"/>
  <c r="D272" s="1"/>
  <c r="D273" s="1"/>
  <c r="D274" s="1"/>
  <c r="D275" s="1"/>
  <c r="D276" s="1"/>
  <c r="D277" s="1"/>
  <c r="D278" s="1"/>
  <c r="D279" s="1"/>
  <c r="D280" s="1"/>
  <c r="D281" s="1"/>
  <c r="D282" s="1"/>
  <c r="D283" s="1"/>
  <c r="D284" s="1"/>
  <c r="D285" s="1"/>
  <c r="D286" s="1"/>
  <c r="D287" s="1"/>
  <c r="D288" s="1"/>
  <c r="D289" s="1"/>
  <c r="D290" s="1"/>
  <c r="D291" s="1"/>
  <c r="D292" s="1"/>
  <c r="D293" s="1"/>
  <c r="D294" s="1"/>
  <c r="D295" s="1"/>
  <c r="D296" s="1"/>
  <c r="D297" s="1"/>
  <c r="D298" s="1"/>
  <c r="D299" s="1"/>
  <c r="D300" s="1"/>
  <c r="D301" s="1"/>
  <c r="D302" s="1"/>
  <c r="D303" s="1"/>
  <c r="D304" s="1"/>
  <c r="D305" s="1"/>
  <c r="D306" s="1"/>
  <c r="D307" s="1"/>
  <c r="D308" s="1"/>
  <c r="D309" s="1"/>
  <c r="D310" s="1"/>
  <c r="D311" s="1"/>
  <c r="D312" s="1"/>
  <c r="D313" s="1"/>
  <c r="D314" s="1"/>
  <c r="D315" s="1"/>
  <c r="D316" s="1"/>
  <c r="D317" s="1"/>
  <c r="D318" s="1"/>
  <c r="D319" s="1"/>
  <c r="D320" s="1"/>
  <c r="D321" s="1"/>
  <c r="D322" s="1"/>
  <c r="D323" s="1"/>
  <c r="D324" s="1"/>
  <c r="D325" s="1"/>
  <c r="D326" s="1"/>
  <c r="D327" s="1"/>
  <c r="D328" s="1"/>
  <c r="D329" s="1"/>
  <c r="D330" s="1"/>
  <c r="D331" s="1"/>
  <c r="D332" s="1"/>
  <c r="D333" s="1"/>
  <c r="D334" s="1"/>
  <c r="D335" s="1"/>
  <c r="D336" s="1"/>
  <c r="D337" s="1"/>
  <c r="D338" s="1"/>
  <c r="D339" s="1"/>
  <c r="D340" s="1"/>
  <c r="D341" s="1"/>
  <c r="D342" s="1"/>
  <c r="D343"/>
  <c r="D344"/>
  <c r="D345"/>
  <c r="D346" s="1"/>
  <c r="D347" s="1"/>
  <c r="D348" s="1"/>
  <c r="D349" s="1"/>
  <c r="D350" s="1"/>
  <c r="D351" s="1"/>
  <c r="D352" s="1"/>
  <c r="D353" s="1"/>
  <c r="D354" s="1"/>
  <c r="D355" s="1"/>
  <c r="D356" s="1"/>
  <c r="D357" s="1"/>
  <c r="D358" s="1"/>
  <c r="D359" s="1"/>
  <c r="D360" s="1"/>
  <c r="D361" s="1"/>
  <c r="D362" s="1"/>
  <c r="D363" s="1"/>
  <c r="D364" s="1"/>
  <c r="D365" s="1"/>
  <c r="D366" s="1"/>
  <c r="D367" s="1"/>
  <c r="D368" s="1"/>
  <c r="D369" s="1"/>
  <c r="D370" s="1"/>
  <c r="D371" s="1"/>
  <c r="D372" s="1"/>
  <c r="D373" s="1"/>
  <c r="D374" s="1"/>
  <c r="D375" s="1"/>
  <c r="D376" s="1"/>
  <c r="D377" s="1"/>
  <c r="D378" s="1"/>
  <c r="D379" s="1"/>
  <c r="D380" s="1"/>
  <c r="D381" s="1"/>
  <c r="D382" s="1"/>
  <c r="D383" s="1"/>
  <c r="D384" s="1"/>
  <c r="D385" s="1"/>
  <c r="D386" s="1"/>
  <c r="D387" s="1"/>
  <c r="D388" s="1"/>
  <c r="D389" s="1"/>
  <c r="D390" s="1"/>
  <c r="D391" s="1"/>
  <c r="D392" s="1"/>
  <c r="D393" s="1"/>
  <c r="D394" s="1"/>
  <c r="D395" s="1"/>
  <c r="D396" s="1"/>
  <c r="D397" s="1"/>
  <c r="D398" s="1"/>
  <c r="D399" s="1"/>
  <c r="D400" s="1"/>
  <c r="D401" s="1"/>
  <c r="D402" s="1"/>
  <c r="D403" s="1"/>
  <c r="D404" s="1"/>
  <c r="D405" s="1"/>
  <c r="D406" s="1"/>
  <c r="D407" s="1"/>
  <c r="D408" s="1"/>
  <c r="D409" s="1"/>
  <c r="D410" s="1"/>
  <c r="D411" s="1"/>
  <c r="D412" s="1"/>
  <c r="D413" s="1"/>
  <c r="D414" s="1"/>
  <c r="D415" s="1"/>
  <c r="D416" s="1"/>
  <c r="D417" s="1"/>
  <c r="D418" s="1"/>
  <c r="D419" s="1"/>
  <c r="D420" s="1"/>
  <c r="D421" s="1"/>
  <c r="D422" s="1"/>
  <c r="D423" s="1"/>
  <c r="D424" s="1"/>
  <c r="D425" s="1"/>
  <c r="D426" s="1"/>
  <c r="D427" s="1"/>
  <c r="D428" s="1"/>
  <c r="D429" s="1"/>
  <c r="D430" s="1"/>
  <c r="D431" s="1"/>
  <c r="D432" s="1"/>
  <c r="D433" s="1"/>
  <c r="D434" s="1"/>
  <c r="D435" s="1"/>
  <c r="D436" s="1"/>
  <c r="D437" s="1"/>
  <c r="D438" s="1"/>
  <c r="D439" s="1"/>
  <c r="B23" l="1"/>
  <c r="I19"/>
  <c r="J19" s="1"/>
  <c r="G20" s="1"/>
  <c r="F20" l="1"/>
  <c r="H20" s="1"/>
  <c r="I20"/>
  <c r="B24"/>
  <c r="B25" l="1"/>
  <c r="J20"/>
  <c r="G21" s="1"/>
  <c r="F21" l="1"/>
  <c r="H21" s="1"/>
  <c r="I21"/>
  <c r="B26"/>
  <c r="B27" l="1"/>
  <c r="J21"/>
  <c r="G22" s="1"/>
  <c r="F22" l="1"/>
  <c r="H22" s="1"/>
  <c r="J22" s="1"/>
  <c r="G23" s="1"/>
  <c r="I22"/>
  <c r="B28"/>
  <c r="F23" l="1"/>
  <c r="H23" s="1"/>
  <c r="J23" s="1"/>
  <c r="G24" s="1"/>
  <c r="I23"/>
  <c r="B29"/>
  <c r="F24" l="1"/>
  <c r="H24" s="1"/>
  <c r="J24" s="1"/>
  <c r="G25" s="1"/>
  <c r="I24"/>
  <c r="B30"/>
  <c r="F25" l="1"/>
  <c r="H25" s="1"/>
  <c r="I25"/>
  <c r="B31"/>
  <c r="J25" l="1"/>
  <c r="G26" s="1"/>
  <c r="B32"/>
  <c r="I26" l="1"/>
  <c r="F26"/>
  <c r="H26" s="1"/>
  <c r="J26" s="1"/>
  <c r="G27" s="1"/>
  <c r="B33"/>
  <c r="F27" l="1"/>
  <c r="H27" s="1"/>
  <c r="J27" s="1"/>
  <c r="G28" s="1"/>
  <c r="I27"/>
  <c r="B34"/>
  <c r="I28" l="1"/>
  <c r="F28"/>
  <c r="H28" s="1"/>
  <c r="J28" s="1"/>
  <c r="G29" s="1"/>
  <c r="B35"/>
  <c r="F29" l="1"/>
  <c r="H29" s="1"/>
  <c r="J29" s="1"/>
  <c r="G30" s="1"/>
  <c r="I29"/>
  <c r="B36"/>
  <c r="I30" l="1"/>
  <c r="F30"/>
  <c r="H30" s="1"/>
  <c r="J30" s="1"/>
  <c r="G31" s="1"/>
  <c r="B37"/>
  <c r="F31" l="1"/>
  <c r="H31" s="1"/>
  <c r="J31" s="1"/>
  <c r="G32" s="1"/>
  <c r="I31"/>
  <c r="B38"/>
  <c r="I32" l="1"/>
  <c r="F32"/>
  <c r="H32" s="1"/>
  <c r="J32" s="1"/>
  <c r="G33" s="1"/>
  <c r="B39"/>
  <c r="F33" l="1"/>
  <c r="H33" s="1"/>
  <c r="J33" s="1"/>
  <c r="G34" s="1"/>
  <c r="I33"/>
  <c r="B40"/>
  <c r="I34" l="1"/>
  <c r="F34"/>
  <c r="H34" s="1"/>
  <c r="B41"/>
  <c r="B42" l="1"/>
  <c r="J34"/>
  <c r="G35" s="1"/>
  <c r="F35" l="1"/>
  <c r="H35" s="1"/>
  <c r="J35" s="1"/>
  <c r="G36" s="1"/>
  <c r="I35"/>
  <c r="B43"/>
  <c r="I36" l="1"/>
  <c r="F36"/>
  <c r="H36" s="1"/>
  <c r="J36" s="1"/>
  <c r="G37" s="1"/>
  <c r="B44"/>
  <c r="F37" l="1"/>
  <c r="H37" s="1"/>
  <c r="J37" s="1"/>
  <c r="G38" s="1"/>
  <c r="I37"/>
  <c r="B45"/>
  <c r="I38" l="1"/>
  <c r="F38"/>
  <c r="H38" s="1"/>
  <c r="J38" s="1"/>
  <c r="G39" s="1"/>
  <c r="B46"/>
  <c r="F39" l="1"/>
  <c r="H39" s="1"/>
  <c r="J39" s="1"/>
  <c r="G40" s="1"/>
  <c r="I39"/>
  <c r="B47"/>
  <c r="I40" l="1"/>
  <c r="F40"/>
  <c r="H40" s="1"/>
  <c r="J40" s="1"/>
  <c r="G41" s="1"/>
  <c r="B48"/>
  <c r="F41" l="1"/>
  <c r="H41" s="1"/>
  <c r="J41" s="1"/>
  <c r="G42" s="1"/>
  <c r="I41"/>
  <c r="B49"/>
  <c r="I42" l="1"/>
  <c r="F42"/>
  <c r="H42" s="1"/>
  <c r="J42" s="1"/>
  <c r="G43" s="1"/>
  <c r="B50"/>
  <c r="F43" l="1"/>
  <c r="H43" s="1"/>
  <c r="I43"/>
  <c r="B51"/>
  <c r="B52" l="1"/>
  <c r="J43"/>
  <c r="G44" s="1"/>
  <c r="I44" l="1"/>
  <c r="F44"/>
  <c r="H44" s="1"/>
  <c r="J44" s="1"/>
  <c r="G45" s="1"/>
  <c r="B53"/>
  <c r="F45" l="1"/>
  <c r="H45" s="1"/>
  <c r="J45" s="1"/>
  <c r="G46" s="1"/>
  <c r="I45"/>
  <c r="B54"/>
  <c r="I46" l="1"/>
  <c r="F46"/>
  <c r="H46" s="1"/>
  <c r="J46" s="1"/>
  <c r="G47" s="1"/>
  <c r="B55"/>
  <c r="F47" l="1"/>
  <c r="H47" s="1"/>
  <c r="J47" s="1"/>
  <c r="G48" s="1"/>
  <c r="I47"/>
  <c r="B56"/>
  <c r="I48" l="1"/>
  <c r="F48"/>
  <c r="H48" s="1"/>
  <c r="J48" s="1"/>
  <c r="G49" s="1"/>
  <c r="B57"/>
  <c r="F49" l="1"/>
  <c r="H49" s="1"/>
  <c r="J49" s="1"/>
  <c r="G50" s="1"/>
  <c r="I49"/>
  <c r="B58"/>
  <c r="I50" l="1"/>
  <c r="F50"/>
  <c r="H50" s="1"/>
  <c r="J50" s="1"/>
  <c r="G51" s="1"/>
  <c r="B59"/>
  <c r="F51" l="1"/>
  <c r="H51" s="1"/>
  <c r="I51"/>
  <c r="B60"/>
  <c r="B61" l="1"/>
  <c r="J51"/>
  <c r="G52" s="1"/>
  <c r="I52" l="1"/>
  <c r="F52"/>
  <c r="H52" s="1"/>
  <c r="J52" s="1"/>
  <c r="G53" s="1"/>
  <c r="B62"/>
  <c r="F53" l="1"/>
  <c r="H53" s="1"/>
  <c r="J53" s="1"/>
  <c r="G54" s="1"/>
  <c r="I53"/>
  <c r="B63"/>
  <c r="I54" l="1"/>
  <c r="F54"/>
  <c r="H54" s="1"/>
  <c r="J54" s="1"/>
  <c r="G55" s="1"/>
  <c r="B64"/>
  <c r="F55" l="1"/>
  <c r="H55" s="1"/>
  <c r="J55" s="1"/>
  <c r="G56" s="1"/>
  <c r="I55"/>
  <c r="B65"/>
  <c r="I56" l="1"/>
  <c r="F56"/>
  <c r="H56" s="1"/>
  <c r="J56" s="1"/>
  <c r="G57" s="1"/>
  <c r="B66"/>
  <c r="F57" l="1"/>
  <c r="H57" s="1"/>
  <c r="J57" s="1"/>
  <c r="G58" s="1"/>
  <c r="I57"/>
  <c r="B67"/>
  <c r="I58" l="1"/>
  <c r="F58"/>
  <c r="H58" s="1"/>
  <c r="J58" s="1"/>
  <c r="G59" s="1"/>
  <c r="B68"/>
  <c r="F59" l="1"/>
  <c r="H59" s="1"/>
  <c r="J59" s="1"/>
  <c r="G60" s="1"/>
  <c r="I59"/>
  <c r="B69"/>
  <c r="I60" l="1"/>
  <c r="F60"/>
  <c r="H60" s="1"/>
  <c r="J60" s="1"/>
  <c r="G61" s="1"/>
  <c r="B70"/>
  <c r="F61" l="1"/>
  <c r="H61" s="1"/>
  <c r="J61" s="1"/>
  <c r="G62" s="1"/>
  <c r="I61"/>
  <c r="B71"/>
  <c r="I62" l="1"/>
  <c r="F62"/>
  <c r="H62" s="1"/>
  <c r="J62" s="1"/>
  <c r="G63" s="1"/>
  <c r="B72"/>
  <c r="F63" l="1"/>
  <c r="H63" s="1"/>
  <c r="J63" s="1"/>
  <c r="G64" s="1"/>
  <c r="I63"/>
  <c r="B73"/>
  <c r="I64" l="1"/>
  <c r="F64"/>
  <c r="H64" s="1"/>
  <c r="J64" s="1"/>
  <c r="G65" s="1"/>
  <c r="B74"/>
  <c r="F65" l="1"/>
  <c r="H65" s="1"/>
  <c r="J65" s="1"/>
  <c r="G66" s="1"/>
  <c r="I65"/>
  <c r="B75"/>
  <c r="I66" l="1"/>
  <c r="F66"/>
  <c r="H66" s="1"/>
  <c r="J66" s="1"/>
  <c r="G67" s="1"/>
  <c r="B76"/>
  <c r="F67" l="1"/>
  <c r="H67" s="1"/>
  <c r="I67"/>
  <c r="B77"/>
  <c r="B78" l="1"/>
  <c r="J67"/>
  <c r="G68" s="1"/>
  <c r="I68" l="1"/>
  <c r="F68"/>
  <c r="H68" s="1"/>
  <c r="J68" s="1"/>
  <c r="G69" s="1"/>
  <c r="B79"/>
  <c r="F69" l="1"/>
  <c r="H69" s="1"/>
  <c r="J69" s="1"/>
  <c r="G70" s="1"/>
  <c r="I69"/>
  <c r="B80"/>
  <c r="I70" l="1"/>
  <c r="F70"/>
  <c r="H70" s="1"/>
  <c r="J70" s="1"/>
  <c r="G71" s="1"/>
  <c r="B81"/>
  <c r="F71" l="1"/>
  <c r="H71" s="1"/>
  <c r="J71" s="1"/>
  <c r="G72" s="1"/>
  <c r="I71"/>
  <c r="B82"/>
  <c r="I72" l="1"/>
  <c r="F72"/>
  <c r="H72" s="1"/>
  <c r="J72" s="1"/>
  <c r="G73" s="1"/>
  <c r="B83"/>
  <c r="F73" l="1"/>
  <c r="H73" s="1"/>
  <c r="J73" s="1"/>
  <c r="G74" s="1"/>
  <c r="I73"/>
  <c r="B84"/>
  <c r="I74" l="1"/>
  <c r="F74"/>
  <c r="H74" s="1"/>
  <c r="J74" s="1"/>
  <c r="G75" s="1"/>
  <c r="B85"/>
  <c r="F75" l="1"/>
  <c r="H75" s="1"/>
  <c r="J75" s="1"/>
  <c r="G76" s="1"/>
  <c r="I75"/>
  <c r="B86"/>
  <c r="I76" l="1"/>
  <c r="F76"/>
  <c r="H76" s="1"/>
  <c r="J76" s="1"/>
  <c r="G77" s="1"/>
  <c r="B87"/>
  <c r="F77" l="1"/>
  <c r="H77" s="1"/>
  <c r="J77" s="1"/>
  <c r="G78" s="1"/>
  <c r="I77"/>
  <c r="B88"/>
  <c r="I78" l="1"/>
  <c r="F78"/>
  <c r="H78" s="1"/>
  <c r="J78" s="1"/>
  <c r="G79" s="1"/>
  <c r="B89"/>
  <c r="F79" l="1"/>
  <c r="H79" s="1"/>
  <c r="J79" s="1"/>
  <c r="G80" s="1"/>
  <c r="I79"/>
  <c r="B90"/>
  <c r="I80" l="1"/>
  <c r="F80"/>
  <c r="H80" s="1"/>
  <c r="J80" s="1"/>
  <c r="G81" s="1"/>
  <c r="B91"/>
  <c r="F81" l="1"/>
  <c r="H81" s="1"/>
  <c r="J81" s="1"/>
  <c r="G82" s="1"/>
  <c r="I81"/>
  <c r="B92"/>
  <c r="I82" l="1"/>
  <c r="F82"/>
  <c r="H82" s="1"/>
  <c r="J82" s="1"/>
  <c r="G83" s="1"/>
  <c r="B93"/>
  <c r="F83" l="1"/>
  <c r="H83" s="1"/>
  <c r="J83" s="1"/>
  <c r="G84" s="1"/>
  <c r="I83"/>
  <c r="B94"/>
  <c r="I84" l="1"/>
  <c r="F84"/>
  <c r="H84" s="1"/>
  <c r="J84" s="1"/>
  <c r="G85" s="1"/>
  <c r="B95"/>
  <c r="F85" l="1"/>
  <c r="H85" s="1"/>
  <c r="J85" s="1"/>
  <c r="G86" s="1"/>
  <c r="I85"/>
  <c r="B96"/>
  <c r="I86" l="1"/>
  <c r="F86"/>
  <c r="H86" s="1"/>
  <c r="J86" s="1"/>
  <c r="G87" s="1"/>
  <c r="B97"/>
  <c r="F87" l="1"/>
  <c r="H87" s="1"/>
  <c r="J87" s="1"/>
  <c r="G88" s="1"/>
  <c r="I87"/>
  <c r="B98"/>
  <c r="I88" l="1"/>
  <c r="F88"/>
  <c r="H88" s="1"/>
  <c r="J88" s="1"/>
  <c r="G89" s="1"/>
  <c r="B99"/>
  <c r="F89" l="1"/>
  <c r="H89" s="1"/>
  <c r="J89" s="1"/>
  <c r="G90" s="1"/>
  <c r="I89"/>
  <c r="B100"/>
  <c r="I90" l="1"/>
  <c r="F90"/>
  <c r="H90" s="1"/>
  <c r="J90" s="1"/>
  <c r="G91" s="1"/>
  <c r="B101"/>
  <c r="F91" l="1"/>
  <c r="H91" s="1"/>
  <c r="I91"/>
  <c r="B102"/>
  <c r="B103" l="1"/>
  <c r="J91"/>
  <c r="G92" s="1"/>
  <c r="I92" l="1"/>
  <c r="F92"/>
  <c r="H92" s="1"/>
  <c r="J92" s="1"/>
  <c r="G93" s="1"/>
  <c r="B104"/>
  <c r="F93" l="1"/>
  <c r="H93" s="1"/>
  <c r="J93" s="1"/>
  <c r="G94" s="1"/>
  <c r="I93"/>
  <c r="B105"/>
  <c r="I94" l="1"/>
  <c r="F94"/>
  <c r="H94" s="1"/>
  <c r="J94" s="1"/>
  <c r="G95" s="1"/>
  <c r="B106"/>
  <c r="F95" l="1"/>
  <c r="H95" s="1"/>
  <c r="J95" s="1"/>
  <c r="G96" s="1"/>
  <c r="I95"/>
  <c r="B107"/>
  <c r="I96" l="1"/>
  <c r="F96"/>
  <c r="H96" s="1"/>
  <c r="J96" s="1"/>
  <c r="G97" s="1"/>
  <c r="B108"/>
  <c r="F97" l="1"/>
  <c r="H97" s="1"/>
  <c r="J97" s="1"/>
  <c r="G98" s="1"/>
  <c r="I97"/>
  <c r="B109"/>
  <c r="I98" l="1"/>
  <c r="F98"/>
  <c r="H98" s="1"/>
  <c r="J98" s="1"/>
  <c r="G99" s="1"/>
  <c r="B110"/>
  <c r="F99" l="1"/>
  <c r="H99" s="1"/>
  <c r="J99" s="1"/>
  <c r="G100" s="1"/>
  <c r="I99"/>
  <c r="B111"/>
  <c r="I100" l="1"/>
  <c r="F100"/>
  <c r="H100" s="1"/>
  <c r="J100" s="1"/>
  <c r="G101" s="1"/>
  <c r="B112"/>
  <c r="F101" l="1"/>
  <c r="H101" s="1"/>
  <c r="J101" s="1"/>
  <c r="G102" s="1"/>
  <c r="I101"/>
  <c r="B113"/>
  <c r="I102" l="1"/>
  <c r="F102"/>
  <c r="H102" s="1"/>
  <c r="J102" s="1"/>
  <c r="G103" s="1"/>
  <c r="B114"/>
  <c r="F103" l="1"/>
  <c r="H103" s="1"/>
  <c r="J103" s="1"/>
  <c r="G104" s="1"/>
  <c r="I103"/>
  <c r="B115"/>
  <c r="I104" l="1"/>
  <c r="F104"/>
  <c r="H104" s="1"/>
  <c r="J104" s="1"/>
  <c r="G105" s="1"/>
  <c r="B116"/>
  <c r="F105" l="1"/>
  <c r="H105" s="1"/>
  <c r="J105" s="1"/>
  <c r="I105"/>
  <c r="G106"/>
  <c r="B117"/>
  <c r="B118" l="1"/>
  <c r="I106"/>
  <c r="F106"/>
  <c r="H106" s="1"/>
  <c r="J106" s="1"/>
  <c r="G107" s="1"/>
  <c r="F107" l="1"/>
  <c r="H107" s="1"/>
  <c r="J107" s="1"/>
  <c r="G108" s="1"/>
  <c r="I107"/>
  <c r="B119"/>
  <c r="I108" l="1"/>
  <c r="F108"/>
  <c r="H108" s="1"/>
  <c r="J108" s="1"/>
  <c r="G109" s="1"/>
  <c r="B120"/>
  <c r="F109" l="1"/>
  <c r="H109" s="1"/>
  <c r="J109" s="1"/>
  <c r="G110" s="1"/>
  <c r="I109"/>
  <c r="B121"/>
  <c r="I110" l="1"/>
  <c r="F110"/>
  <c r="H110" s="1"/>
  <c r="J110" s="1"/>
  <c r="G111" s="1"/>
  <c r="B122"/>
  <c r="F111" l="1"/>
  <c r="H111" s="1"/>
  <c r="J111" s="1"/>
  <c r="G112" s="1"/>
  <c r="I111"/>
  <c r="B123"/>
  <c r="I112" l="1"/>
  <c r="F112"/>
  <c r="H112" s="1"/>
  <c r="J112" s="1"/>
  <c r="G113" s="1"/>
  <c r="B124"/>
  <c r="F113" l="1"/>
  <c r="H113" s="1"/>
  <c r="J113" s="1"/>
  <c r="G114" s="1"/>
  <c r="I113"/>
  <c r="B125"/>
  <c r="I114" l="1"/>
  <c r="F114"/>
  <c r="H114" s="1"/>
  <c r="J114" s="1"/>
  <c r="G115" s="1"/>
  <c r="B126"/>
  <c r="F115" l="1"/>
  <c r="H115" s="1"/>
  <c r="J115" s="1"/>
  <c r="G116" s="1"/>
  <c r="I115"/>
  <c r="B127"/>
  <c r="I116" l="1"/>
  <c r="F116"/>
  <c r="H116" s="1"/>
  <c r="J116" s="1"/>
  <c r="G117" s="1"/>
  <c r="B128"/>
  <c r="F117" l="1"/>
  <c r="H117" s="1"/>
  <c r="J117" s="1"/>
  <c r="G118" s="1"/>
  <c r="I117"/>
  <c r="B129"/>
  <c r="I118" l="1"/>
  <c r="F118"/>
  <c r="H118" s="1"/>
  <c r="J118" s="1"/>
  <c r="G119" s="1"/>
  <c r="B130"/>
  <c r="F119" l="1"/>
  <c r="H119" s="1"/>
  <c r="J119" s="1"/>
  <c r="G120" s="1"/>
  <c r="I119"/>
  <c r="B131"/>
  <c r="I120" l="1"/>
  <c r="F120"/>
  <c r="H120" s="1"/>
  <c r="J120" s="1"/>
  <c r="G121" s="1"/>
  <c r="B132"/>
  <c r="F121" l="1"/>
  <c r="H121" s="1"/>
  <c r="J121" s="1"/>
  <c r="G122" s="1"/>
  <c r="I121"/>
  <c r="B133"/>
  <c r="I122" l="1"/>
  <c r="F122"/>
  <c r="H122" s="1"/>
  <c r="J122" s="1"/>
  <c r="G123" s="1"/>
  <c r="B134"/>
  <c r="F123" l="1"/>
  <c r="H123" s="1"/>
  <c r="I123"/>
  <c r="B135"/>
  <c r="B136" l="1"/>
  <c r="J123"/>
  <c r="G124" s="1"/>
  <c r="I124" l="1"/>
  <c r="F124"/>
  <c r="H124" s="1"/>
  <c r="J124" s="1"/>
  <c r="G125" s="1"/>
  <c r="B137"/>
  <c r="F125" l="1"/>
  <c r="H125" s="1"/>
  <c r="J125" s="1"/>
  <c r="G126" s="1"/>
  <c r="I125"/>
  <c r="B138"/>
  <c r="I126" l="1"/>
  <c r="F126"/>
  <c r="H126" s="1"/>
  <c r="J126" s="1"/>
  <c r="G127" s="1"/>
  <c r="B139"/>
  <c r="F127" l="1"/>
  <c r="H127" s="1"/>
  <c r="J127" s="1"/>
  <c r="G128" s="1"/>
  <c r="I127"/>
  <c r="B140"/>
  <c r="I128" l="1"/>
  <c r="F128"/>
  <c r="H128" s="1"/>
  <c r="J128" s="1"/>
  <c r="G129" s="1"/>
  <c r="B141"/>
  <c r="F129" l="1"/>
  <c r="H129" s="1"/>
  <c r="J129" s="1"/>
  <c r="G130" s="1"/>
  <c r="I129"/>
  <c r="B142"/>
  <c r="I130" l="1"/>
  <c r="F130"/>
  <c r="H130" s="1"/>
  <c r="J130" s="1"/>
  <c r="G131" s="1"/>
  <c r="B143"/>
  <c r="F131" l="1"/>
  <c r="H131" s="1"/>
  <c r="J131" s="1"/>
  <c r="G132" s="1"/>
  <c r="I131"/>
  <c r="B144"/>
  <c r="I132" l="1"/>
  <c r="F132"/>
  <c r="H132" s="1"/>
  <c r="J132" s="1"/>
  <c r="G133" s="1"/>
  <c r="B145"/>
  <c r="F133" l="1"/>
  <c r="H133" s="1"/>
  <c r="J133" s="1"/>
  <c r="G134" s="1"/>
  <c r="I133"/>
  <c r="B146"/>
  <c r="I134" l="1"/>
  <c r="F134"/>
  <c r="H134" s="1"/>
  <c r="J134" s="1"/>
  <c r="G135" s="1"/>
  <c r="B147"/>
  <c r="F135" l="1"/>
  <c r="H135" s="1"/>
  <c r="J135" s="1"/>
  <c r="G136" s="1"/>
  <c r="I135"/>
  <c r="B148"/>
  <c r="I136" l="1"/>
  <c r="F136"/>
  <c r="H136" s="1"/>
  <c r="J136" s="1"/>
  <c r="G137" s="1"/>
  <c r="B149"/>
  <c r="F137" l="1"/>
  <c r="H137" s="1"/>
  <c r="J137" s="1"/>
  <c r="G138" s="1"/>
  <c r="I137"/>
  <c r="B150"/>
  <c r="I138" l="1"/>
  <c r="F138"/>
  <c r="H138" s="1"/>
  <c r="J138" s="1"/>
  <c r="G139" s="1"/>
  <c r="B151"/>
  <c r="F139" l="1"/>
  <c r="H139" s="1"/>
  <c r="J139" s="1"/>
  <c r="G140" s="1"/>
  <c r="I139"/>
  <c r="B152"/>
  <c r="I140" l="1"/>
  <c r="F140"/>
  <c r="H140" s="1"/>
  <c r="J140" s="1"/>
  <c r="G141" s="1"/>
  <c r="B153"/>
  <c r="F141" l="1"/>
  <c r="H141" s="1"/>
  <c r="J141" s="1"/>
  <c r="G142" s="1"/>
  <c r="I141"/>
  <c r="B154"/>
  <c r="I142" l="1"/>
  <c r="F142"/>
  <c r="H142" s="1"/>
  <c r="J142" s="1"/>
  <c r="G143" s="1"/>
  <c r="B155"/>
  <c r="F143" l="1"/>
  <c r="H143" s="1"/>
  <c r="J143" s="1"/>
  <c r="G144" s="1"/>
  <c r="I143"/>
  <c r="B156"/>
  <c r="I144" l="1"/>
  <c r="F144"/>
  <c r="H144" s="1"/>
  <c r="J144" s="1"/>
  <c r="G145" s="1"/>
  <c r="B157"/>
  <c r="F145" l="1"/>
  <c r="H145" s="1"/>
  <c r="J145" s="1"/>
  <c r="G146" s="1"/>
  <c r="I145"/>
  <c r="B158"/>
  <c r="I146" l="1"/>
  <c r="F146"/>
  <c r="H146" s="1"/>
  <c r="J146" s="1"/>
  <c r="G147" s="1"/>
  <c r="B159"/>
  <c r="F147" l="1"/>
  <c r="H147" s="1"/>
  <c r="J147" s="1"/>
  <c r="G148" s="1"/>
  <c r="I147"/>
  <c r="B160"/>
  <c r="I148" l="1"/>
  <c r="F148"/>
  <c r="H148" s="1"/>
  <c r="J148" s="1"/>
  <c r="G149" s="1"/>
  <c r="B161"/>
  <c r="F149" l="1"/>
  <c r="H149" s="1"/>
  <c r="J149" s="1"/>
  <c r="G150" s="1"/>
  <c r="I149"/>
  <c r="B162"/>
  <c r="I150" l="1"/>
  <c r="F150"/>
  <c r="H150" s="1"/>
  <c r="J150" s="1"/>
  <c r="G151" s="1"/>
  <c r="B163"/>
  <c r="F151" l="1"/>
  <c r="H151" s="1"/>
  <c r="J151" s="1"/>
  <c r="G152" s="1"/>
  <c r="I151"/>
  <c r="B164"/>
  <c r="I152" l="1"/>
  <c r="F152"/>
  <c r="H152" s="1"/>
  <c r="J152" s="1"/>
  <c r="G153" s="1"/>
  <c r="B165"/>
  <c r="F153" l="1"/>
  <c r="H153" s="1"/>
  <c r="J153" s="1"/>
  <c r="G154" s="1"/>
  <c r="I153"/>
  <c r="B166"/>
  <c r="I154" l="1"/>
  <c r="F154"/>
  <c r="H154" s="1"/>
  <c r="J154" s="1"/>
  <c r="G155" s="1"/>
  <c r="B167"/>
  <c r="F155" l="1"/>
  <c r="H155" s="1"/>
  <c r="I155"/>
  <c r="B168"/>
  <c r="B169" l="1"/>
  <c r="J155"/>
  <c r="G156" s="1"/>
  <c r="I156" l="1"/>
  <c r="F156"/>
  <c r="H156" s="1"/>
  <c r="J156" s="1"/>
  <c r="G157" s="1"/>
  <c r="B170"/>
  <c r="F157" l="1"/>
  <c r="H157" s="1"/>
  <c r="J157" s="1"/>
  <c r="G158" s="1"/>
  <c r="I157"/>
  <c r="B171"/>
  <c r="I158" l="1"/>
  <c r="F158"/>
  <c r="H158" s="1"/>
  <c r="J158" s="1"/>
  <c r="G159" s="1"/>
  <c r="B172"/>
  <c r="F159" l="1"/>
  <c r="H159" s="1"/>
  <c r="J159" s="1"/>
  <c r="G160" s="1"/>
  <c r="I159"/>
  <c r="B173"/>
  <c r="I160" l="1"/>
  <c r="F160"/>
  <c r="H160" s="1"/>
  <c r="J160" s="1"/>
  <c r="G161" s="1"/>
  <c r="B174"/>
  <c r="F161" l="1"/>
  <c r="H161" s="1"/>
  <c r="J161" s="1"/>
  <c r="G162" s="1"/>
  <c r="I161"/>
  <c r="B175"/>
  <c r="I162" l="1"/>
  <c r="F162"/>
  <c r="H162" s="1"/>
  <c r="J162" s="1"/>
  <c r="G163" s="1"/>
  <c r="B176"/>
  <c r="F163" l="1"/>
  <c r="H163" s="1"/>
  <c r="J163" s="1"/>
  <c r="G164" s="1"/>
  <c r="I163"/>
  <c r="B177"/>
  <c r="I164" l="1"/>
  <c r="F164"/>
  <c r="H164" s="1"/>
  <c r="J164" s="1"/>
  <c r="G165" s="1"/>
  <c r="B178"/>
  <c r="F165" l="1"/>
  <c r="H165" s="1"/>
  <c r="J165" s="1"/>
  <c r="G166" s="1"/>
  <c r="I165"/>
  <c r="B179"/>
  <c r="I166" l="1"/>
  <c r="F166"/>
  <c r="H166" s="1"/>
  <c r="J166" s="1"/>
  <c r="G167" s="1"/>
  <c r="B180"/>
  <c r="F167" l="1"/>
  <c r="H167" s="1"/>
  <c r="J167" s="1"/>
  <c r="G168" s="1"/>
  <c r="I167"/>
  <c r="B181"/>
  <c r="I168" l="1"/>
  <c r="F168"/>
  <c r="H168" s="1"/>
  <c r="J168" s="1"/>
  <c r="G169" s="1"/>
  <c r="B182"/>
  <c r="F169" l="1"/>
  <c r="H169" s="1"/>
  <c r="J169" s="1"/>
  <c r="G170" s="1"/>
  <c r="I169"/>
  <c r="B183"/>
  <c r="I170" l="1"/>
  <c r="F170"/>
  <c r="H170" s="1"/>
  <c r="J170" s="1"/>
  <c r="G171" s="1"/>
  <c r="B184"/>
  <c r="F171" l="1"/>
  <c r="H171" s="1"/>
  <c r="J171" s="1"/>
  <c r="G172" s="1"/>
  <c r="I171"/>
  <c r="B185"/>
  <c r="I172" l="1"/>
  <c r="F172"/>
  <c r="H172" s="1"/>
  <c r="J172" s="1"/>
  <c r="G173" s="1"/>
  <c r="B186"/>
  <c r="F173" l="1"/>
  <c r="H173" s="1"/>
  <c r="I173"/>
  <c r="B187"/>
  <c r="B188" l="1"/>
  <c r="J173"/>
  <c r="G174" s="1"/>
  <c r="I174" l="1"/>
  <c r="F174"/>
  <c r="H174" s="1"/>
  <c r="J174" s="1"/>
  <c r="G175" s="1"/>
  <c r="B189"/>
  <c r="F175" l="1"/>
  <c r="H175" s="1"/>
  <c r="J175" s="1"/>
  <c r="G176" s="1"/>
  <c r="I175"/>
  <c r="B190"/>
  <c r="I176" l="1"/>
  <c r="F176"/>
  <c r="H176" s="1"/>
  <c r="J176" s="1"/>
  <c r="G177" s="1"/>
  <c r="B191"/>
  <c r="F177" l="1"/>
  <c r="H177" s="1"/>
  <c r="J177" s="1"/>
  <c r="G178" s="1"/>
  <c r="I177"/>
  <c r="B192"/>
  <c r="I178" l="1"/>
  <c r="F178"/>
  <c r="H178" s="1"/>
  <c r="J178" s="1"/>
  <c r="G179" s="1"/>
  <c r="B193"/>
  <c r="F179" l="1"/>
  <c r="H179" s="1"/>
  <c r="J179" s="1"/>
  <c r="G180" s="1"/>
  <c r="I179"/>
  <c r="B194"/>
  <c r="I180" l="1"/>
  <c r="F180"/>
  <c r="H180" s="1"/>
  <c r="J180" s="1"/>
  <c r="G181" s="1"/>
  <c r="B195"/>
  <c r="F181" l="1"/>
  <c r="H181" s="1"/>
  <c r="J181" s="1"/>
  <c r="G182" s="1"/>
  <c r="I181"/>
  <c r="B196"/>
  <c r="I182" l="1"/>
  <c r="F182"/>
  <c r="H182" s="1"/>
  <c r="J182" s="1"/>
  <c r="G183" s="1"/>
  <c r="B197"/>
  <c r="F183" l="1"/>
  <c r="H183" s="1"/>
  <c r="J183" s="1"/>
  <c r="G184" s="1"/>
  <c r="I183"/>
  <c r="B198"/>
  <c r="I184" l="1"/>
  <c r="F184"/>
  <c r="H184" s="1"/>
  <c r="J184" s="1"/>
  <c r="G185" s="1"/>
  <c r="B199"/>
  <c r="F185" l="1"/>
  <c r="H185" s="1"/>
  <c r="I185"/>
  <c r="B200"/>
  <c r="B201" l="1"/>
  <c r="J185"/>
  <c r="G186" s="1"/>
  <c r="I186" l="1"/>
  <c r="F186"/>
  <c r="H186" s="1"/>
  <c r="J186" s="1"/>
  <c r="G187" s="1"/>
  <c r="B202"/>
  <c r="F187" l="1"/>
  <c r="H187" s="1"/>
  <c r="J187" s="1"/>
  <c r="G188" s="1"/>
  <c r="I187"/>
  <c r="B203"/>
  <c r="I188" l="1"/>
  <c r="F188"/>
  <c r="H188" s="1"/>
  <c r="J188" s="1"/>
  <c r="G189" s="1"/>
  <c r="B204"/>
  <c r="F189" l="1"/>
  <c r="H189" s="1"/>
  <c r="J189" s="1"/>
  <c r="G190" s="1"/>
  <c r="I189"/>
  <c r="B205"/>
  <c r="I190" l="1"/>
  <c r="F190"/>
  <c r="H190" s="1"/>
  <c r="J190" s="1"/>
  <c r="G191" s="1"/>
  <c r="B206"/>
  <c r="F191" l="1"/>
  <c r="H191" s="1"/>
  <c r="J191" s="1"/>
  <c r="G192" s="1"/>
  <c r="I191"/>
  <c r="B207"/>
  <c r="I192" l="1"/>
  <c r="F192"/>
  <c r="H192" s="1"/>
  <c r="J192" s="1"/>
  <c r="G193" s="1"/>
  <c r="B208"/>
  <c r="F193" l="1"/>
  <c r="H193" s="1"/>
  <c r="J193" s="1"/>
  <c r="G194" s="1"/>
  <c r="I193"/>
  <c r="B209"/>
  <c r="I194" l="1"/>
  <c r="F194"/>
  <c r="H194" s="1"/>
  <c r="J194" s="1"/>
  <c r="G195" s="1"/>
  <c r="B210"/>
  <c r="F195" l="1"/>
  <c r="H195" s="1"/>
  <c r="J195" s="1"/>
  <c r="G196" s="1"/>
  <c r="I195"/>
  <c r="B211"/>
  <c r="I196" l="1"/>
  <c r="F196"/>
  <c r="H196" s="1"/>
  <c r="J196" s="1"/>
  <c r="G197" s="1"/>
  <c r="B212"/>
  <c r="F197" l="1"/>
  <c r="H197" s="1"/>
  <c r="J197" s="1"/>
  <c r="G198" s="1"/>
  <c r="I197"/>
  <c r="B213"/>
  <c r="I198" l="1"/>
  <c r="F198"/>
  <c r="H198" s="1"/>
  <c r="J198" s="1"/>
  <c r="G199" s="1"/>
  <c r="B214"/>
  <c r="F199" l="1"/>
  <c r="H199" s="1"/>
  <c r="J199" s="1"/>
  <c r="G200" s="1"/>
  <c r="I199"/>
  <c r="B215"/>
  <c r="I200" l="1"/>
  <c r="F200"/>
  <c r="H200" s="1"/>
  <c r="J200" s="1"/>
  <c r="G201" s="1"/>
  <c r="B216"/>
  <c r="F201" l="1"/>
  <c r="H201" s="1"/>
  <c r="J201" s="1"/>
  <c r="G202" s="1"/>
  <c r="I201"/>
  <c r="B217"/>
  <c r="I202" l="1"/>
  <c r="F202"/>
  <c r="H202" s="1"/>
  <c r="J202" s="1"/>
  <c r="G203" s="1"/>
  <c r="B218"/>
  <c r="F203" l="1"/>
  <c r="H203" s="1"/>
  <c r="J203" s="1"/>
  <c r="G204" s="1"/>
  <c r="I203"/>
  <c r="B219"/>
  <c r="I204" l="1"/>
  <c r="F204"/>
  <c r="H204" s="1"/>
  <c r="J204" s="1"/>
  <c r="G205" s="1"/>
  <c r="B220"/>
  <c r="F205" l="1"/>
  <c r="H205" s="1"/>
  <c r="J205" s="1"/>
  <c r="G206" s="1"/>
  <c r="I205"/>
  <c r="B221"/>
  <c r="I206" l="1"/>
  <c r="F206"/>
  <c r="H206" s="1"/>
  <c r="J206" s="1"/>
  <c r="G207" s="1"/>
  <c r="B222"/>
  <c r="F207" l="1"/>
  <c r="H207" s="1"/>
  <c r="J207" s="1"/>
  <c r="G208" s="1"/>
  <c r="I207"/>
  <c r="B223"/>
  <c r="I208" l="1"/>
  <c r="F208"/>
  <c r="H208" s="1"/>
  <c r="J208" s="1"/>
  <c r="G209" s="1"/>
  <c r="B224"/>
  <c r="F209" l="1"/>
  <c r="H209" s="1"/>
  <c r="J209" s="1"/>
  <c r="G210" s="1"/>
  <c r="I209"/>
  <c r="B225"/>
  <c r="I210" l="1"/>
  <c r="F210"/>
  <c r="H210" s="1"/>
  <c r="J210" s="1"/>
  <c r="G211" s="1"/>
  <c r="B226"/>
  <c r="F211" l="1"/>
  <c r="H211" s="1"/>
  <c r="J211" s="1"/>
  <c r="G212" s="1"/>
  <c r="I211"/>
  <c r="B227"/>
  <c r="I212" l="1"/>
  <c r="F212"/>
  <c r="H212" s="1"/>
  <c r="J212" s="1"/>
  <c r="G213" s="1"/>
  <c r="B228"/>
  <c r="F213" l="1"/>
  <c r="H213" s="1"/>
  <c r="J213" s="1"/>
  <c r="G214" s="1"/>
  <c r="I213"/>
  <c r="B229"/>
  <c r="I214" l="1"/>
  <c r="F214"/>
  <c r="H214" s="1"/>
  <c r="J214" s="1"/>
  <c r="G215" s="1"/>
  <c r="B230"/>
  <c r="F215" l="1"/>
  <c r="H215" s="1"/>
  <c r="J215" s="1"/>
  <c r="G216" s="1"/>
  <c r="I215"/>
  <c r="B231"/>
  <c r="I216" l="1"/>
  <c r="F216"/>
  <c r="H216" s="1"/>
  <c r="J216" s="1"/>
  <c r="G217" s="1"/>
  <c r="B232"/>
  <c r="F217" l="1"/>
  <c r="H217" s="1"/>
  <c r="J217" s="1"/>
  <c r="G218" s="1"/>
  <c r="I217"/>
  <c r="B233"/>
  <c r="I218" l="1"/>
  <c r="F218"/>
  <c r="H218" s="1"/>
  <c r="J218" s="1"/>
  <c r="G219" s="1"/>
  <c r="B234"/>
  <c r="F219" l="1"/>
  <c r="H219" s="1"/>
  <c r="J219" s="1"/>
  <c r="G220" s="1"/>
  <c r="I219"/>
  <c r="B235"/>
  <c r="I220" l="1"/>
  <c r="F220"/>
  <c r="H220" s="1"/>
  <c r="J220" s="1"/>
  <c r="G221" s="1"/>
  <c r="B236"/>
  <c r="F221" l="1"/>
  <c r="H221" s="1"/>
  <c r="J221" s="1"/>
  <c r="G222" s="1"/>
  <c r="I221"/>
  <c r="B237"/>
  <c r="I222" l="1"/>
  <c r="F222"/>
  <c r="H222" s="1"/>
  <c r="J222" s="1"/>
  <c r="G223" s="1"/>
  <c r="B238"/>
  <c r="F223" l="1"/>
  <c r="H223" s="1"/>
  <c r="J223" s="1"/>
  <c r="G224" s="1"/>
  <c r="I223"/>
  <c r="B239"/>
  <c r="I224" l="1"/>
  <c r="F224"/>
  <c r="H224" s="1"/>
  <c r="J224" s="1"/>
  <c r="G225" s="1"/>
  <c r="B240"/>
  <c r="F225" l="1"/>
  <c r="H225" s="1"/>
  <c r="J225" s="1"/>
  <c r="G226" s="1"/>
  <c r="I225"/>
  <c r="B241"/>
  <c r="I226" l="1"/>
  <c r="F226"/>
  <c r="H226" s="1"/>
  <c r="J226" s="1"/>
  <c r="G227" s="1"/>
  <c r="B242"/>
  <c r="F227" l="1"/>
  <c r="H227" s="1"/>
  <c r="J227" s="1"/>
  <c r="G228" s="1"/>
  <c r="I227"/>
  <c r="B243"/>
  <c r="I228" l="1"/>
  <c r="F228"/>
  <c r="H228" s="1"/>
  <c r="J228" s="1"/>
  <c r="G229" s="1"/>
  <c r="B244"/>
  <c r="F229" l="1"/>
  <c r="H229" s="1"/>
  <c r="J229" s="1"/>
  <c r="G230" s="1"/>
  <c r="I229"/>
  <c r="B245"/>
  <c r="I230" l="1"/>
  <c r="F230"/>
  <c r="H230" s="1"/>
  <c r="J230" s="1"/>
  <c r="G231" s="1"/>
  <c r="B246"/>
  <c r="F231" l="1"/>
  <c r="H231" s="1"/>
  <c r="J231" s="1"/>
  <c r="G232" s="1"/>
  <c r="I231"/>
  <c r="B247"/>
  <c r="I232" l="1"/>
  <c r="F232"/>
  <c r="H232" s="1"/>
  <c r="J232" s="1"/>
  <c r="G233" s="1"/>
  <c r="B248"/>
  <c r="F233" l="1"/>
  <c r="H233" s="1"/>
  <c r="J233" s="1"/>
  <c r="G234" s="1"/>
  <c r="I233"/>
  <c r="B249"/>
  <c r="I234" l="1"/>
  <c r="F234"/>
  <c r="H234" s="1"/>
  <c r="J234" s="1"/>
  <c r="G235" s="1"/>
  <c r="B250"/>
  <c r="F235" l="1"/>
  <c r="H235" s="1"/>
  <c r="J235" s="1"/>
  <c r="G236" s="1"/>
  <c r="I235"/>
  <c r="B251"/>
  <c r="I236" l="1"/>
  <c r="F236"/>
  <c r="H236" s="1"/>
  <c r="J236" s="1"/>
  <c r="G237" s="1"/>
  <c r="B252"/>
  <c r="F237" l="1"/>
  <c r="H237" s="1"/>
  <c r="J237" s="1"/>
  <c r="G238" s="1"/>
  <c r="I237"/>
  <c r="B253"/>
  <c r="I238" l="1"/>
  <c r="F238"/>
  <c r="H238" s="1"/>
  <c r="J238" s="1"/>
  <c r="G239" s="1"/>
  <c r="B254"/>
  <c r="F239" l="1"/>
  <c r="H239" s="1"/>
  <c r="J239" s="1"/>
  <c r="G240" s="1"/>
  <c r="I239"/>
  <c r="B255"/>
  <c r="I240" l="1"/>
  <c r="F240"/>
  <c r="H240" s="1"/>
  <c r="J240" s="1"/>
  <c r="G241" s="1"/>
  <c r="B256"/>
  <c r="F241" l="1"/>
  <c r="H241" s="1"/>
  <c r="J241" s="1"/>
  <c r="G242" s="1"/>
  <c r="I241"/>
  <c r="B257"/>
  <c r="I242" l="1"/>
  <c r="F242"/>
  <c r="H242" s="1"/>
  <c r="J242" s="1"/>
  <c r="G243" s="1"/>
  <c r="B258"/>
  <c r="F243" l="1"/>
  <c r="H243" s="1"/>
  <c r="J243" s="1"/>
  <c r="G244" s="1"/>
  <c r="I243"/>
  <c r="B259"/>
  <c r="I244" l="1"/>
  <c r="F244"/>
  <c r="H244" s="1"/>
  <c r="J244" s="1"/>
  <c r="G245" s="1"/>
  <c r="B260"/>
  <c r="F245" l="1"/>
  <c r="H245" s="1"/>
  <c r="J245" s="1"/>
  <c r="G246" s="1"/>
  <c r="I245"/>
  <c r="B261"/>
  <c r="I246" l="1"/>
  <c r="F246"/>
  <c r="H246" s="1"/>
  <c r="J246" s="1"/>
  <c r="G247" s="1"/>
  <c r="B262"/>
  <c r="F247" l="1"/>
  <c r="H247" s="1"/>
  <c r="J247" s="1"/>
  <c r="G248" s="1"/>
  <c r="I247"/>
  <c r="B263"/>
  <c r="I248" l="1"/>
  <c r="F248"/>
  <c r="H248" s="1"/>
  <c r="J248" s="1"/>
  <c r="G249" s="1"/>
  <c r="B264"/>
  <c r="F249" l="1"/>
  <c r="H249" s="1"/>
  <c r="J249" s="1"/>
  <c r="G250" s="1"/>
  <c r="I249"/>
  <c r="B265"/>
  <c r="I250" l="1"/>
  <c r="F250"/>
  <c r="H250" s="1"/>
  <c r="J250" s="1"/>
  <c r="G251" s="1"/>
  <c r="B266"/>
  <c r="F251" l="1"/>
  <c r="H251" s="1"/>
  <c r="J251" s="1"/>
  <c r="G252" s="1"/>
  <c r="I251"/>
  <c r="B267"/>
  <c r="I252" l="1"/>
  <c r="F252"/>
  <c r="H252" s="1"/>
  <c r="J252" s="1"/>
  <c r="G253" s="1"/>
  <c r="B268"/>
  <c r="F253" l="1"/>
  <c r="H253" s="1"/>
  <c r="J253" s="1"/>
  <c r="G254" s="1"/>
  <c r="I253"/>
  <c r="B269"/>
  <c r="I254" l="1"/>
  <c r="F254"/>
  <c r="H254" s="1"/>
  <c r="J254" s="1"/>
  <c r="G255" s="1"/>
  <c r="B270"/>
  <c r="F255" l="1"/>
  <c r="H255" s="1"/>
  <c r="J255" s="1"/>
  <c r="G256" s="1"/>
  <c r="I255"/>
  <c r="B271"/>
  <c r="I256" l="1"/>
  <c r="F256"/>
  <c r="H256" s="1"/>
  <c r="J256" s="1"/>
  <c r="G257" s="1"/>
  <c r="B272"/>
  <c r="F257" l="1"/>
  <c r="H257" s="1"/>
  <c r="J257" s="1"/>
  <c r="G258" s="1"/>
  <c r="I257"/>
  <c r="B273"/>
  <c r="I258" l="1"/>
  <c r="F258"/>
  <c r="H258" s="1"/>
  <c r="J258" s="1"/>
  <c r="G259" s="1"/>
  <c r="B274"/>
  <c r="F259" l="1"/>
  <c r="H259" s="1"/>
  <c r="J259" s="1"/>
  <c r="G260" s="1"/>
  <c r="I259"/>
  <c r="B275"/>
  <c r="I260" l="1"/>
  <c r="F260"/>
  <c r="H260" s="1"/>
  <c r="J260" s="1"/>
  <c r="G261" s="1"/>
  <c r="B276"/>
  <c r="F261" l="1"/>
  <c r="H261" s="1"/>
  <c r="J261" s="1"/>
  <c r="G262" s="1"/>
  <c r="I261"/>
  <c r="B277"/>
  <c r="I262" l="1"/>
  <c r="F262"/>
  <c r="H262" s="1"/>
  <c r="J262" s="1"/>
  <c r="G263" s="1"/>
  <c r="B278"/>
  <c r="F263" l="1"/>
  <c r="H263" s="1"/>
  <c r="J263" s="1"/>
  <c r="G264" s="1"/>
  <c r="I263"/>
  <c r="B279"/>
  <c r="I264" l="1"/>
  <c r="F264"/>
  <c r="H264" s="1"/>
  <c r="J264" s="1"/>
  <c r="G265" s="1"/>
  <c r="B280"/>
  <c r="F265" l="1"/>
  <c r="H265" s="1"/>
  <c r="J265" s="1"/>
  <c r="G266" s="1"/>
  <c r="I265"/>
  <c r="B281"/>
  <c r="I266" l="1"/>
  <c r="F266"/>
  <c r="H266" s="1"/>
  <c r="J266" s="1"/>
  <c r="G267" s="1"/>
  <c r="B282"/>
  <c r="F267" l="1"/>
  <c r="H267" s="1"/>
  <c r="J267" s="1"/>
  <c r="G268" s="1"/>
  <c r="I267"/>
  <c r="B283"/>
  <c r="I268" l="1"/>
  <c r="F268"/>
  <c r="H268" s="1"/>
  <c r="J268" s="1"/>
  <c r="G269" s="1"/>
  <c r="B284"/>
  <c r="F269" l="1"/>
  <c r="H269" s="1"/>
  <c r="J269" s="1"/>
  <c r="G270" s="1"/>
  <c r="I269"/>
  <c r="B285"/>
  <c r="I270" l="1"/>
  <c r="F270"/>
  <c r="H270" s="1"/>
  <c r="J270" s="1"/>
  <c r="G271" s="1"/>
  <c r="B286"/>
  <c r="F271" l="1"/>
  <c r="H271" s="1"/>
  <c r="J271" s="1"/>
  <c r="G272" s="1"/>
  <c r="I271"/>
  <c r="B287"/>
  <c r="I272" l="1"/>
  <c r="F272"/>
  <c r="H272" s="1"/>
  <c r="J272" s="1"/>
  <c r="G273" s="1"/>
  <c r="B288"/>
  <c r="F273" l="1"/>
  <c r="H273" s="1"/>
  <c r="J273" s="1"/>
  <c r="G274" s="1"/>
  <c r="I273"/>
  <c r="B289"/>
  <c r="I274" l="1"/>
  <c r="F274"/>
  <c r="H274" s="1"/>
  <c r="J274" s="1"/>
  <c r="G275" s="1"/>
  <c r="B290"/>
  <c r="F275" l="1"/>
  <c r="H275" s="1"/>
  <c r="J275" s="1"/>
  <c r="G276" s="1"/>
  <c r="I275"/>
  <c r="B291"/>
  <c r="I276" l="1"/>
  <c r="F276"/>
  <c r="H276" s="1"/>
  <c r="J276" s="1"/>
  <c r="G277" s="1"/>
  <c r="B292"/>
  <c r="F277" l="1"/>
  <c r="H277" s="1"/>
  <c r="J277" s="1"/>
  <c r="G278" s="1"/>
  <c r="I277"/>
  <c r="B293"/>
  <c r="I278" l="1"/>
  <c r="F278"/>
  <c r="H278" s="1"/>
  <c r="J278" s="1"/>
  <c r="G279" s="1"/>
  <c r="B294"/>
  <c r="F279" l="1"/>
  <c r="H279" s="1"/>
  <c r="J279" s="1"/>
  <c r="G280" s="1"/>
  <c r="I279"/>
  <c r="B295"/>
  <c r="I280" l="1"/>
  <c r="F280"/>
  <c r="H280" s="1"/>
  <c r="J280" s="1"/>
  <c r="G281" s="1"/>
  <c r="B296"/>
  <c r="F281" l="1"/>
  <c r="H281" s="1"/>
  <c r="J281" s="1"/>
  <c r="G282" s="1"/>
  <c r="I281"/>
  <c r="B297"/>
  <c r="I282" l="1"/>
  <c r="F282"/>
  <c r="H282" s="1"/>
  <c r="J282" s="1"/>
  <c r="G283" s="1"/>
  <c r="B298"/>
  <c r="F283" l="1"/>
  <c r="H283" s="1"/>
  <c r="J283" s="1"/>
  <c r="G284" s="1"/>
  <c r="I283"/>
  <c r="B299"/>
  <c r="I284" l="1"/>
  <c r="F284"/>
  <c r="H284" s="1"/>
  <c r="J284" s="1"/>
  <c r="G285" s="1"/>
  <c r="B300"/>
  <c r="F285" l="1"/>
  <c r="H285" s="1"/>
  <c r="J285" s="1"/>
  <c r="G286" s="1"/>
  <c r="I285"/>
  <c r="B301"/>
  <c r="I286" l="1"/>
  <c r="F286"/>
  <c r="H286" s="1"/>
  <c r="J286" s="1"/>
  <c r="G287" s="1"/>
  <c r="B302"/>
  <c r="F287" l="1"/>
  <c r="H287" s="1"/>
  <c r="J287" s="1"/>
  <c r="G288" s="1"/>
  <c r="I287"/>
  <c r="B303"/>
  <c r="I288" l="1"/>
  <c r="F288"/>
  <c r="H288" s="1"/>
  <c r="J288" s="1"/>
  <c r="G289" s="1"/>
  <c r="B304"/>
  <c r="F289" l="1"/>
  <c r="H289" s="1"/>
  <c r="J289" s="1"/>
  <c r="G290" s="1"/>
  <c r="I289"/>
  <c r="B305"/>
  <c r="I290" l="1"/>
  <c r="F290"/>
  <c r="H290" s="1"/>
  <c r="J290" s="1"/>
  <c r="G291" s="1"/>
  <c r="B306"/>
  <c r="F291" l="1"/>
  <c r="H291" s="1"/>
  <c r="J291" s="1"/>
  <c r="I291"/>
  <c r="G292"/>
  <c r="B307"/>
  <c r="B308" l="1"/>
  <c r="I292"/>
  <c r="F292"/>
  <c r="H292" s="1"/>
  <c r="J292" s="1"/>
  <c r="G293" s="1"/>
  <c r="F293" l="1"/>
  <c r="H293" s="1"/>
  <c r="J293" s="1"/>
  <c r="I293"/>
  <c r="G294"/>
  <c r="B309"/>
  <c r="B310" l="1"/>
  <c r="I294"/>
  <c r="F294"/>
  <c r="H294" s="1"/>
  <c r="J294" s="1"/>
  <c r="G295" s="1"/>
  <c r="F295" l="1"/>
  <c r="H295" s="1"/>
  <c r="J295" s="1"/>
  <c r="I295"/>
  <c r="G296"/>
  <c r="B311"/>
  <c r="B312" l="1"/>
  <c r="I296"/>
  <c r="F296"/>
  <c r="H296" s="1"/>
  <c r="J296" s="1"/>
  <c r="G297" s="1"/>
  <c r="F297" l="1"/>
  <c r="H297" s="1"/>
  <c r="J297" s="1"/>
  <c r="I297"/>
  <c r="G298"/>
  <c r="B313"/>
  <c r="B314" l="1"/>
  <c r="I298"/>
  <c r="F298"/>
  <c r="H298" s="1"/>
  <c r="J298" s="1"/>
  <c r="G299" s="1"/>
  <c r="F299" l="1"/>
  <c r="H299" s="1"/>
  <c r="J299" s="1"/>
  <c r="I299"/>
  <c r="G300"/>
  <c r="B315"/>
  <c r="B316" l="1"/>
  <c r="I300"/>
  <c r="F300"/>
  <c r="H300" s="1"/>
  <c r="J300" s="1"/>
  <c r="G301" s="1"/>
  <c r="F301" l="1"/>
  <c r="H301" s="1"/>
  <c r="J301" s="1"/>
  <c r="I301"/>
  <c r="G302"/>
  <c r="B317"/>
  <c r="B318" l="1"/>
  <c r="I302"/>
  <c r="F302"/>
  <c r="H302" s="1"/>
  <c r="J302" s="1"/>
  <c r="G303" s="1"/>
  <c r="F303" l="1"/>
  <c r="H303" s="1"/>
  <c r="J303" s="1"/>
  <c r="I303"/>
  <c r="G304"/>
  <c r="B319"/>
  <c r="B320" l="1"/>
  <c r="I304"/>
  <c r="F304"/>
  <c r="H304" s="1"/>
  <c r="J304" s="1"/>
  <c r="G305" s="1"/>
  <c r="F305" l="1"/>
  <c r="H305" s="1"/>
  <c r="J305" s="1"/>
  <c r="I305"/>
  <c r="G306"/>
  <c r="B321"/>
  <c r="B322" l="1"/>
  <c r="I306"/>
  <c r="F306"/>
  <c r="H306" s="1"/>
  <c r="J306" s="1"/>
  <c r="G307" s="1"/>
  <c r="F307" l="1"/>
  <c r="H307" s="1"/>
  <c r="J307" s="1"/>
  <c r="I307"/>
  <c r="G308"/>
  <c r="B323"/>
  <c r="B324" l="1"/>
  <c r="I308"/>
  <c r="F308"/>
  <c r="H308" s="1"/>
  <c r="J308" s="1"/>
  <c r="G309" s="1"/>
  <c r="F309" l="1"/>
  <c r="H309" s="1"/>
  <c r="J309" s="1"/>
  <c r="I309"/>
  <c r="G310"/>
  <c r="B325"/>
  <c r="B326" l="1"/>
  <c r="I310"/>
  <c r="F310"/>
  <c r="H310" s="1"/>
  <c r="J310" s="1"/>
  <c r="G311" s="1"/>
  <c r="F311" l="1"/>
  <c r="H311" s="1"/>
  <c r="J311" s="1"/>
  <c r="I311"/>
  <c r="G312"/>
  <c r="B327"/>
  <c r="B328" l="1"/>
  <c r="I312"/>
  <c r="F312"/>
  <c r="H312" s="1"/>
  <c r="J312" s="1"/>
  <c r="G313" s="1"/>
  <c r="F313" l="1"/>
  <c r="H313" s="1"/>
  <c r="J313" s="1"/>
  <c r="I313"/>
  <c r="G314"/>
  <c r="B329"/>
  <c r="B330" l="1"/>
  <c r="I314"/>
  <c r="F314"/>
  <c r="H314" s="1"/>
  <c r="J314" s="1"/>
  <c r="G315" s="1"/>
  <c r="F315" l="1"/>
  <c r="H315" s="1"/>
  <c r="J315" s="1"/>
  <c r="I315"/>
  <c r="G316"/>
  <c r="B331"/>
  <c r="B332" l="1"/>
  <c r="I316"/>
  <c r="F316"/>
  <c r="H316" s="1"/>
  <c r="J316" s="1"/>
  <c r="G317" s="1"/>
  <c r="F317" l="1"/>
  <c r="H317" s="1"/>
  <c r="J317" s="1"/>
  <c r="I317"/>
  <c r="G318"/>
  <c r="B333"/>
  <c r="B334" l="1"/>
  <c r="I318"/>
  <c r="F318"/>
  <c r="H318" s="1"/>
  <c r="J318" s="1"/>
  <c r="G319" s="1"/>
  <c r="F319" l="1"/>
  <c r="H319" s="1"/>
  <c r="J319" s="1"/>
  <c r="I319"/>
  <c r="G320"/>
  <c r="B335"/>
  <c r="B336" l="1"/>
  <c r="I320"/>
  <c r="F320"/>
  <c r="H320" s="1"/>
  <c r="J320" s="1"/>
  <c r="G321" s="1"/>
  <c r="F321" l="1"/>
  <c r="H321" s="1"/>
  <c r="J321" s="1"/>
  <c r="I321"/>
  <c r="G322"/>
  <c r="B337"/>
  <c r="B338" l="1"/>
  <c r="I322"/>
  <c r="F322"/>
  <c r="H322" s="1"/>
  <c r="J322" s="1"/>
  <c r="G323" s="1"/>
  <c r="F323" l="1"/>
  <c r="H323" s="1"/>
  <c r="J323" s="1"/>
  <c r="I323"/>
  <c r="G324"/>
  <c r="B339"/>
  <c r="B340" l="1"/>
  <c r="I324"/>
  <c r="F324"/>
  <c r="H324" s="1"/>
  <c r="J324" s="1"/>
  <c r="G325" s="1"/>
  <c r="F325" l="1"/>
  <c r="H325" s="1"/>
  <c r="J325" s="1"/>
  <c r="I325"/>
  <c r="G326"/>
  <c r="B341"/>
  <c r="B342" l="1"/>
  <c r="I326"/>
  <c r="F326"/>
  <c r="H326" s="1"/>
  <c r="J326" s="1"/>
  <c r="G327" s="1"/>
  <c r="F327" l="1"/>
  <c r="H327" s="1"/>
  <c r="J327" s="1"/>
  <c r="I327"/>
  <c r="G328"/>
  <c r="B343"/>
  <c r="B344" l="1"/>
  <c r="I328"/>
  <c r="F328"/>
  <c r="H328" s="1"/>
  <c r="J328" s="1"/>
  <c r="G329" s="1"/>
  <c r="F329" l="1"/>
  <c r="H329" s="1"/>
  <c r="J329" s="1"/>
  <c r="I329"/>
  <c r="G330"/>
  <c r="B345"/>
  <c r="B346" l="1"/>
  <c r="I330"/>
  <c r="F330"/>
  <c r="H330" s="1"/>
  <c r="J330" s="1"/>
  <c r="G331" s="1"/>
  <c r="F331" l="1"/>
  <c r="H331" s="1"/>
  <c r="J331" s="1"/>
  <c r="I331"/>
  <c r="G332"/>
  <c r="B347"/>
  <c r="B348" l="1"/>
  <c r="I332"/>
  <c r="F332"/>
  <c r="H332" s="1"/>
  <c r="J332" s="1"/>
  <c r="G333" s="1"/>
  <c r="F333" l="1"/>
  <c r="H333" s="1"/>
  <c r="J333" s="1"/>
  <c r="I333"/>
  <c r="G334"/>
  <c r="B349"/>
  <c r="B350" l="1"/>
  <c r="I334"/>
  <c r="F334"/>
  <c r="H334" s="1"/>
  <c r="J334" s="1"/>
  <c r="G335" s="1"/>
  <c r="F335" l="1"/>
  <c r="H335" s="1"/>
  <c r="J335" s="1"/>
  <c r="I335"/>
  <c r="G336"/>
  <c r="B351"/>
  <c r="B352" l="1"/>
  <c r="I336"/>
  <c r="F336"/>
  <c r="H336" s="1"/>
  <c r="J336" s="1"/>
  <c r="G337" s="1"/>
  <c r="F337" l="1"/>
  <c r="H337" s="1"/>
  <c r="J337" s="1"/>
  <c r="I337"/>
  <c r="G338"/>
  <c r="B353"/>
  <c r="B354" l="1"/>
  <c r="I338"/>
  <c r="F338"/>
  <c r="H338" s="1"/>
  <c r="J338" s="1"/>
  <c r="G339" s="1"/>
  <c r="F339" l="1"/>
  <c r="H339" s="1"/>
  <c r="J339" s="1"/>
  <c r="I339"/>
  <c r="G340"/>
  <c r="B355"/>
  <c r="B356" l="1"/>
  <c r="I340"/>
  <c r="F340"/>
  <c r="H340" s="1"/>
  <c r="J340" s="1"/>
  <c r="G341" s="1"/>
  <c r="F341" l="1"/>
  <c r="H341" s="1"/>
  <c r="I341"/>
  <c r="B357"/>
  <c r="B358" l="1"/>
  <c r="J341"/>
  <c r="G342" s="1"/>
  <c r="I342" l="1"/>
  <c r="F342"/>
  <c r="H342" s="1"/>
  <c r="J342" s="1"/>
  <c r="G343" s="1"/>
  <c r="B359"/>
  <c r="F343" l="1"/>
  <c r="H343" s="1"/>
  <c r="J343" s="1"/>
  <c r="I343"/>
  <c r="G344"/>
  <c r="B360"/>
  <c r="I344" l="1"/>
  <c r="F344"/>
  <c r="H344" s="1"/>
  <c r="J344" s="1"/>
  <c r="G345" s="1"/>
  <c r="B361"/>
  <c r="F345" l="1"/>
  <c r="H345" s="1"/>
  <c r="J345" s="1"/>
  <c r="I345"/>
  <c r="G346"/>
  <c r="B362"/>
  <c r="I346" l="1"/>
  <c r="F346"/>
  <c r="H346" s="1"/>
  <c r="J346" s="1"/>
  <c r="G347" s="1"/>
  <c r="B363"/>
  <c r="F347" l="1"/>
  <c r="H347" s="1"/>
  <c r="J347" s="1"/>
  <c r="I347"/>
  <c r="G348"/>
  <c r="B364"/>
  <c r="I348" l="1"/>
  <c r="F348"/>
  <c r="H348" s="1"/>
  <c r="J348" s="1"/>
  <c r="G349" s="1"/>
  <c r="B365"/>
  <c r="F349" l="1"/>
  <c r="H349" s="1"/>
  <c r="J349" s="1"/>
  <c r="I349"/>
  <c r="G350"/>
  <c r="B366"/>
  <c r="I350" l="1"/>
  <c r="F350"/>
  <c r="H350" s="1"/>
  <c r="J350" s="1"/>
  <c r="G351" s="1"/>
  <c r="B367"/>
  <c r="F351" l="1"/>
  <c r="H351" s="1"/>
  <c r="J351" s="1"/>
  <c r="I351"/>
  <c r="G352"/>
  <c r="B368"/>
  <c r="I352" l="1"/>
  <c r="F352"/>
  <c r="H352" s="1"/>
  <c r="J352" s="1"/>
  <c r="G353" s="1"/>
  <c r="B369"/>
  <c r="F353" l="1"/>
  <c r="H353" s="1"/>
  <c r="J353" s="1"/>
  <c r="I353"/>
  <c r="G354"/>
  <c r="B370"/>
  <c r="I354" l="1"/>
  <c r="F354"/>
  <c r="H354" s="1"/>
  <c r="J354" s="1"/>
  <c r="G355" s="1"/>
  <c r="B371"/>
  <c r="F355" l="1"/>
  <c r="H355" s="1"/>
  <c r="J355" s="1"/>
  <c r="I355"/>
  <c r="G356"/>
  <c r="B372"/>
  <c r="I356" l="1"/>
  <c r="F356"/>
  <c r="H356" s="1"/>
  <c r="J356" s="1"/>
  <c r="G357" s="1"/>
  <c r="B373"/>
  <c r="F357" l="1"/>
  <c r="H357" s="1"/>
  <c r="J357" s="1"/>
  <c r="I357"/>
  <c r="G358"/>
  <c r="B374"/>
  <c r="I358" l="1"/>
  <c r="F358"/>
  <c r="H358" s="1"/>
  <c r="J358" s="1"/>
  <c r="G359" s="1"/>
  <c r="B375"/>
  <c r="F359" l="1"/>
  <c r="H359" s="1"/>
  <c r="J359" s="1"/>
  <c r="I359"/>
  <c r="G360"/>
  <c r="B376"/>
  <c r="I360" l="1"/>
  <c r="F360"/>
  <c r="H360" s="1"/>
  <c r="J360" s="1"/>
  <c r="G361" s="1"/>
  <c r="B377"/>
  <c r="F361" l="1"/>
  <c r="H361" s="1"/>
  <c r="J361" s="1"/>
  <c r="I361"/>
  <c r="G362"/>
  <c r="B378"/>
  <c r="I362" l="1"/>
  <c r="F362"/>
  <c r="H362" s="1"/>
  <c r="J362" s="1"/>
  <c r="G363" s="1"/>
  <c r="B379"/>
  <c r="F363" l="1"/>
  <c r="H363" s="1"/>
  <c r="J363" s="1"/>
  <c r="I363"/>
  <c r="G364"/>
  <c r="B380"/>
  <c r="I364" l="1"/>
  <c r="G365"/>
  <c r="F364"/>
  <c r="H364" s="1"/>
  <c r="J364" s="1"/>
  <c r="B381"/>
  <c r="F365" l="1"/>
  <c r="H365" s="1"/>
  <c r="I365"/>
  <c r="B382"/>
  <c r="B383" l="1"/>
  <c r="J365"/>
  <c r="G366" s="1"/>
  <c r="B384" l="1"/>
  <c r="I366"/>
  <c r="G367"/>
  <c r="F366"/>
  <c r="H366" s="1"/>
  <c r="J366" s="1"/>
  <c r="F367" l="1"/>
  <c r="H367" s="1"/>
  <c r="I367"/>
  <c r="B385"/>
  <c r="B386" l="1"/>
  <c r="J367"/>
  <c r="G368" s="1"/>
  <c r="I368" l="1"/>
  <c r="G369"/>
  <c r="F368"/>
  <c r="H368" s="1"/>
  <c r="J368" s="1"/>
  <c r="B387"/>
  <c r="F369" l="1"/>
  <c r="H369" s="1"/>
  <c r="I369"/>
  <c r="B388"/>
  <c r="B389" l="1"/>
  <c r="J369"/>
  <c r="G370" s="1"/>
  <c r="B390" l="1"/>
  <c r="I370"/>
  <c r="G371"/>
  <c r="F370"/>
  <c r="H370" s="1"/>
  <c r="J370" s="1"/>
  <c r="F371" l="1"/>
  <c r="H371" s="1"/>
  <c r="I371"/>
  <c r="B391"/>
  <c r="B392" l="1"/>
  <c r="J371"/>
  <c r="G372" s="1"/>
  <c r="I372" l="1"/>
  <c r="G373"/>
  <c r="F372"/>
  <c r="H372" s="1"/>
  <c r="J372" s="1"/>
  <c r="B393"/>
  <c r="F373" l="1"/>
  <c r="H373" s="1"/>
  <c r="I373"/>
  <c r="B394"/>
  <c r="B395" l="1"/>
  <c r="J373"/>
  <c r="G374" s="1"/>
  <c r="I374" l="1"/>
  <c r="F374"/>
  <c r="H374" s="1"/>
  <c r="J374" s="1"/>
  <c r="G375" s="1"/>
  <c r="B396"/>
  <c r="F375" l="1"/>
  <c r="H375" s="1"/>
  <c r="J375" s="1"/>
  <c r="G376" s="1"/>
  <c r="I375"/>
  <c r="B397"/>
  <c r="I376" l="1"/>
  <c r="F376"/>
  <c r="H376" s="1"/>
  <c r="J376" s="1"/>
  <c r="G377" s="1"/>
  <c r="B398"/>
  <c r="F377" l="1"/>
  <c r="H377" s="1"/>
  <c r="J377" s="1"/>
  <c r="G378" s="1"/>
  <c r="I377"/>
  <c r="B399"/>
  <c r="I378" l="1"/>
  <c r="F378"/>
  <c r="H378" s="1"/>
  <c r="J378" s="1"/>
  <c r="G379" s="1"/>
  <c r="B400"/>
  <c r="F379" l="1"/>
  <c r="H379" s="1"/>
  <c r="J379" s="1"/>
  <c r="G380" s="1"/>
  <c r="I379"/>
  <c r="B401"/>
  <c r="I380" l="1"/>
  <c r="F380"/>
  <c r="H380" s="1"/>
  <c r="J380" s="1"/>
  <c r="G381" s="1"/>
  <c r="B402"/>
  <c r="F381" l="1"/>
  <c r="H381" s="1"/>
  <c r="J381" s="1"/>
  <c r="G382" s="1"/>
  <c r="I381"/>
  <c r="B403"/>
  <c r="I382" l="1"/>
  <c r="F382"/>
  <c r="H382" s="1"/>
  <c r="J382" s="1"/>
  <c r="G383" s="1"/>
  <c r="B404"/>
  <c r="F383" l="1"/>
  <c r="H383" s="1"/>
  <c r="J383" s="1"/>
  <c r="G384" s="1"/>
  <c r="I383"/>
  <c r="B405"/>
  <c r="I384" l="1"/>
  <c r="F384"/>
  <c r="H384" s="1"/>
  <c r="J384" s="1"/>
  <c r="G385" s="1"/>
  <c r="B406"/>
  <c r="F385" l="1"/>
  <c r="H385" s="1"/>
  <c r="J385" s="1"/>
  <c r="G386" s="1"/>
  <c r="I385"/>
  <c r="B407"/>
  <c r="I386" l="1"/>
  <c r="F386"/>
  <c r="H386" s="1"/>
  <c r="J386" s="1"/>
  <c r="G387" s="1"/>
  <c r="B408"/>
  <c r="F387" l="1"/>
  <c r="H387" s="1"/>
  <c r="J387" s="1"/>
  <c r="G388" s="1"/>
  <c r="I387"/>
  <c r="B409"/>
  <c r="I388" l="1"/>
  <c r="F388"/>
  <c r="H388" s="1"/>
  <c r="J388" s="1"/>
  <c r="G389" s="1"/>
  <c r="B410"/>
  <c r="F389" l="1"/>
  <c r="H389" s="1"/>
  <c r="J389" s="1"/>
  <c r="G390" s="1"/>
  <c r="I389"/>
  <c r="B411"/>
  <c r="I390" l="1"/>
  <c r="F390"/>
  <c r="H390" s="1"/>
  <c r="J390" s="1"/>
  <c r="G391" s="1"/>
  <c r="B412"/>
  <c r="F391" l="1"/>
  <c r="H391" s="1"/>
  <c r="J391" s="1"/>
  <c r="G392" s="1"/>
  <c r="I391"/>
  <c r="B413"/>
  <c r="I392" l="1"/>
  <c r="F392"/>
  <c r="H392" s="1"/>
  <c r="J392" s="1"/>
  <c r="G393" s="1"/>
  <c r="B414"/>
  <c r="F393" l="1"/>
  <c r="H393" s="1"/>
  <c r="J393" s="1"/>
  <c r="G394" s="1"/>
  <c r="I393"/>
  <c r="B415"/>
  <c r="I394" l="1"/>
  <c r="F394"/>
  <c r="H394" s="1"/>
  <c r="J394" s="1"/>
  <c r="G395" s="1"/>
  <c r="B416"/>
  <c r="F395" l="1"/>
  <c r="H395" s="1"/>
  <c r="J395" s="1"/>
  <c r="G396" s="1"/>
  <c r="I395"/>
  <c r="B417"/>
  <c r="I396" l="1"/>
  <c r="F396"/>
  <c r="H396" s="1"/>
  <c r="J396" s="1"/>
  <c r="G397" s="1"/>
  <c r="B418"/>
  <c r="F397" l="1"/>
  <c r="H397" s="1"/>
  <c r="J397" s="1"/>
  <c r="G398" s="1"/>
  <c r="I397"/>
  <c r="B419"/>
  <c r="I398" l="1"/>
  <c r="F398"/>
  <c r="H398" s="1"/>
  <c r="J398" s="1"/>
  <c r="G399" s="1"/>
  <c r="B420"/>
  <c r="F399" l="1"/>
  <c r="H399" s="1"/>
  <c r="J399" s="1"/>
  <c r="G400" s="1"/>
  <c r="I399"/>
  <c r="B421"/>
  <c r="I400" l="1"/>
  <c r="F400"/>
  <c r="H400" s="1"/>
  <c r="J400" s="1"/>
  <c r="G401" s="1"/>
  <c r="B422"/>
  <c r="F401" l="1"/>
  <c r="H401" s="1"/>
  <c r="J401" s="1"/>
  <c r="G402" s="1"/>
  <c r="I401"/>
  <c r="B423"/>
  <c r="I402" l="1"/>
  <c r="F402"/>
  <c r="H402" s="1"/>
  <c r="J402" s="1"/>
  <c r="G403" s="1"/>
  <c r="B424"/>
  <c r="F403" l="1"/>
  <c r="H403" s="1"/>
  <c r="J403" s="1"/>
  <c r="G404" s="1"/>
  <c r="I403"/>
  <c r="B425"/>
  <c r="I404" l="1"/>
  <c r="F404"/>
  <c r="H404" s="1"/>
  <c r="J404" s="1"/>
  <c r="G405" s="1"/>
  <c r="B426"/>
  <c r="F405" l="1"/>
  <c r="H405" s="1"/>
  <c r="J405" s="1"/>
  <c r="G406" s="1"/>
  <c r="I405"/>
  <c r="B427"/>
  <c r="I406" l="1"/>
  <c r="F406"/>
  <c r="H406" s="1"/>
  <c r="J406" s="1"/>
  <c r="G407" s="1"/>
  <c r="B428"/>
  <c r="F407" l="1"/>
  <c r="H407" s="1"/>
  <c r="J407" s="1"/>
  <c r="G408" s="1"/>
  <c r="I407"/>
  <c r="B429"/>
  <c r="I408" l="1"/>
  <c r="F408"/>
  <c r="H408" s="1"/>
  <c r="J408" s="1"/>
  <c r="G409" s="1"/>
  <c r="B430"/>
  <c r="F409" l="1"/>
  <c r="H409" s="1"/>
  <c r="J409" s="1"/>
  <c r="G410" s="1"/>
  <c r="I409"/>
  <c r="B431"/>
  <c r="I410" l="1"/>
  <c r="F410"/>
  <c r="H410" s="1"/>
  <c r="J410" s="1"/>
  <c r="G411" s="1"/>
  <c r="B432"/>
  <c r="F411" l="1"/>
  <c r="H411" s="1"/>
  <c r="J411" s="1"/>
  <c r="G412" s="1"/>
  <c r="I411"/>
  <c r="B433"/>
  <c r="I412" l="1"/>
  <c r="F412"/>
  <c r="H412" s="1"/>
  <c r="J412" s="1"/>
  <c r="G413" s="1"/>
  <c r="B434"/>
  <c r="F413" l="1"/>
  <c r="H413" s="1"/>
  <c r="J413" s="1"/>
  <c r="G414" s="1"/>
  <c r="I413"/>
  <c r="B435"/>
  <c r="I414" l="1"/>
  <c r="F414"/>
  <c r="H414" s="1"/>
  <c r="J414" s="1"/>
  <c r="G415" s="1"/>
  <c r="B436"/>
  <c r="F415" l="1"/>
  <c r="H415" s="1"/>
  <c r="J415" s="1"/>
  <c r="G416" s="1"/>
  <c r="I415"/>
  <c r="B437"/>
  <c r="I416" l="1"/>
  <c r="F416"/>
  <c r="H416" s="1"/>
  <c r="J416" s="1"/>
  <c r="G417" s="1"/>
  <c r="B438"/>
  <c r="F417" l="1"/>
  <c r="H417" s="1"/>
  <c r="J417" s="1"/>
  <c r="G418" s="1"/>
  <c r="I417"/>
  <c r="B439"/>
  <c r="I418" l="1"/>
  <c r="F418"/>
  <c r="H418" s="1"/>
  <c r="J418" s="1"/>
  <c r="G419" s="1"/>
  <c r="F419" l="1"/>
  <c r="H419" s="1"/>
  <c r="J419" s="1"/>
  <c r="G420" s="1"/>
  <c r="I419"/>
  <c r="I420" l="1"/>
  <c r="F420"/>
  <c r="H420" s="1"/>
  <c r="J420" s="1"/>
  <c r="G421" s="1"/>
  <c r="F421" l="1"/>
  <c r="H421" s="1"/>
  <c r="J421" s="1"/>
  <c r="G422" s="1"/>
  <c r="I421"/>
  <c r="I422" l="1"/>
  <c r="F422"/>
  <c r="H422" s="1"/>
  <c r="J422" s="1"/>
  <c r="G423" s="1"/>
  <c r="F423" l="1"/>
  <c r="H423" s="1"/>
  <c r="J423" s="1"/>
  <c r="G424" s="1"/>
  <c r="I423"/>
  <c r="I424" l="1"/>
  <c r="F424"/>
  <c r="H424" s="1"/>
  <c r="J424" s="1"/>
  <c r="G425" s="1"/>
  <c r="F425" l="1"/>
  <c r="H425" s="1"/>
  <c r="J425" s="1"/>
  <c r="G426" s="1"/>
  <c r="I425"/>
  <c r="I426" l="1"/>
  <c r="F426"/>
  <c r="H426" s="1"/>
  <c r="J426" s="1"/>
  <c r="G427" s="1"/>
  <c r="F427" l="1"/>
  <c r="H427" s="1"/>
  <c r="J427" s="1"/>
  <c r="G428" s="1"/>
  <c r="I427"/>
  <c r="I428" l="1"/>
  <c r="F428"/>
  <c r="H428" s="1"/>
  <c r="J428" s="1"/>
  <c r="G429" s="1"/>
  <c r="F429" l="1"/>
  <c r="H429" s="1"/>
  <c r="J429" s="1"/>
  <c r="G430" s="1"/>
  <c r="I429"/>
  <c r="I430" l="1"/>
  <c r="F430"/>
  <c r="H430" s="1"/>
  <c r="J430" s="1"/>
  <c r="G431" s="1"/>
  <c r="F431" l="1"/>
  <c r="H431" s="1"/>
  <c r="J431" s="1"/>
  <c r="G432" s="1"/>
  <c r="I431"/>
  <c r="I432" l="1"/>
  <c r="F432"/>
  <c r="H432" s="1"/>
  <c r="J432" s="1"/>
  <c r="G433" s="1"/>
  <c r="F433" l="1"/>
  <c r="H433" s="1"/>
  <c r="J433" s="1"/>
  <c r="G434" s="1"/>
  <c r="I433"/>
  <c r="I434" l="1"/>
  <c r="F434"/>
  <c r="H434" s="1"/>
  <c r="J434" s="1"/>
  <c r="G435" s="1"/>
  <c r="F435" l="1"/>
  <c r="H435" s="1"/>
  <c r="J435" s="1"/>
  <c r="G436" s="1"/>
  <c r="I435"/>
  <c r="I436" l="1"/>
  <c r="F436"/>
  <c r="H436" s="1"/>
  <c r="J436" s="1"/>
  <c r="G437" s="1"/>
  <c r="F437" l="1"/>
  <c r="H437" s="1"/>
  <c r="J437" s="1"/>
  <c r="G438" s="1"/>
  <c r="I437"/>
  <c r="I438" l="1"/>
  <c r="F438"/>
  <c r="H438" s="1"/>
  <c r="J438" s="1"/>
  <c r="G439" s="1"/>
  <c r="F439" l="1"/>
  <c r="H439" s="1"/>
  <c r="J439" s="1"/>
  <c r="I439"/>
</calcChain>
</file>

<file path=xl/comments1.xml><?xml version="1.0" encoding="utf-8"?>
<comments xmlns="http://schemas.openxmlformats.org/spreadsheetml/2006/main">
  <authors>
    <author>eiv</author>
  </authors>
  <commentList>
    <comment ref="B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5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6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7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8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9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0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1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4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5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6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7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8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19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1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0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1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4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5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6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7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8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29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2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0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1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4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4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5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5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6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6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7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7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8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8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39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39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0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0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1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1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2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2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0"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0"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1"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1"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2"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2"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3"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3"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4"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4"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5"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5"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6"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6"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7"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7"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8"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8"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 ref="B439" authorId="0">
      <text>
        <r>
          <rPr>
            <sz val="10"/>
            <color indexed="18"/>
            <rFont val="Arial"/>
            <family val="2"/>
          </rPr>
          <t>Tipo de interés aplicable en el período.
Si no varía respecto del período anterior,ha de tener el mismo valor de la casilla inmediata superior.</t>
        </r>
        <r>
          <rPr>
            <sz val="10"/>
            <color indexed="81"/>
            <rFont val="Tahoma"/>
          </rPr>
          <t xml:space="preserve">
</t>
        </r>
      </text>
    </comment>
    <comment ref="D439" authorId="0">
      <text>
        <r>
          <rPr>
            <sz val="10"/>
            <color indexed="18"/>
            <rFont val="Arial"/>
            <family val="2"/>
          </rPr>
          <t>Ponga cero si con su amortización anticipada desea reducir la cuota a pagar. Ponga un 1 si desea que se reduzca la vida del préstamo.
Si no desea hacer amortización anticipada en este período la casilla ha de tener el mismo valor que la casilla del período anterior.</t>
        </r>
        <r>
          <rPr>
            <sz val="10"/>
            <color indexed="81"/>
            <rFont val="Tahoma"/>
          </rPr>
          <t xml:space="preserve">
</t>
        </r>
      </text>
    </comment>
  </commentList>
</comments>
</file>

<file path=xl/sharedStrings.xml><?xml version="1.0" encoding="utf-8"?>
<sst xmlns="http://schemas.openxmlformats.org/spreadsheetml/2006/main" count="29" uniqueCount="28">
  <si>
    <t>tipo de</t>
  </si>
  <si>
    <t xml:space="preserve">importe a </t>
  </si>
  <si>
    <t>mensualidad o</t>
  </si>
  <si>
    <t>intereses del</t>
  </si>
  <si>
    <t>cuota</t>
  </si>
  <si>
    <t>anticipar</t>
  </si>
  <si>
    <t>actual</t>
  </si>
  <si>
    <t>pendientes</t>
  </si>
  <si>
    <t>opcion</t>
  </si>
  <si>
    <t>vivo</t>
  </si>
  <si>
    <t>reducir</t>
  </si>
  <si>
    <t>Método de cuotas constantes, también llamado Sistema Francés</t>
  </si>
  <si>
    <t>período</t>
  </si>
  <si>
    <t>amortización</t>
  </si>
  <si>
    <t>años de vida del préstamo</t>
  </si>
  <si>
    <t>importe inicial del préstamo</t>
  </si>
  <si>
    <t>tipo de interés nominal anual inicial en tanto por ciento</t>
  </si>
  <si>
    <t>interés</t>
  </si>
  <si>
    <t>períodos</t>
  </si>
  <si>
    <t>préstamo</t>
  </si>
  <si>
    <t>pago periódico</t>
  </si>
  <si>
    <t xml:space="preserve">Cuadro de amortización de un préstamo por el sistema francés. Calcula teniendo en cuenta las variaciones </t>
  </si>
  <si>
    <t>del tipo de interés y las amortizaciones anticipadas de capital (pudiendo elegir tiempo o cuota).</t>
  </si>
  <si>
    <t>número de pagos periódicos al año</t>
  </si>
  <si>
    <t>Las celdas sombreadas contienen fórmulas, no cumplimentar.</t>
  </si>
  <si>
    <t xml:space="preserve">"abcbolsa.com ofrece al inversor particular las herramientas de los profesionales </t>
  </si>
  <si>
    <t xml:space="preserve">para la operativa en Bolsa. Con Sistemas de inversión automáticos usted </t>
  </si>
  <si>
    <t>podrá invertir en Bolsa como si tuviese los conocimientos de un profesional."</t>
  </si>
</sst>
</file>

<file path=xl/styles.xml><?xml version="1.0" encoding="utf-8"?>
<styleSheet xmlns="http://schemas.openxmlformats.org/spreadsheetml/2006/main">
  <numFmts count="2">
    <numFmt numFmtId="188" formatCode="#,##0.000_);\(#,##0.000\)"/>
    <numFmt numFmtId="189" formatCode="#,##0.00000_);\(#,##0.00000\)"/>
  </numFmts>
  <fonts count="18">
    <font>
      <sz val="12"/>
      <name val="Arial MT"/>
    </font>
    <font>
      <sz val="10"/>
      <color indexed="81"/>
      <name val="Tahoma"/>
    </font>
    <font>
      <sz val="12"/>
      <color indexed="9"/>
      <name val="Arial"/>
      <family val="2"/>
    </font>
    <font>
      <sz val="12"/>
      <name val="Arial"/>
      <family val="2"/>
    </font>
    <font>
      <b/>
      <sz val="9"/>
      <color indexed="18"/>
      <name val="Arial"/>
      <family val="2"/>
    </font>
    <font>
      <b/>
      <sz val="12"/>
      <name val="Arial"/>
      <family val="2"/>
    </font>
    <font>
      <b/>
      <sz val="10"/>
      <name val="Arial"/>
      <family val="2"/>
    </font>
    <font>
      <sz val="8"/>
      <name val="Arial"/>
      <family val="2"/>
    </font>
    <font>
      <sz val="12"/>
      <color indexed="12"/>
      <name val="Arial"/>
      <family val="2"/>
    </font>
    <font>
      <b/>
      <sz val="12"/>
      <color indexed="12"/>
      <name val="Arial"/>
      <family val="2"/>
    </font>
    <font>
      <b/>
      <sz val="12"/>
      <color indexed="9"/>
      <name val="Arial"/>
      <family val="2"/>
    </font>
    <font>
      <b/>
      <sz val="10"/>
      <color indexed="9"/>
      <name val="Arial"/>
      <family val="2"/>
    </font>
    <font>
      <b/>
      <sz val="8"/>
      <color indexed="9"/>
      <name val="Arial"/>
      <family val="2"/>
    </font>
    <font>
      <sz val="10"/>
      <color indexed="18"/>
      <name val="Arial"/>
      <family val="2"/>
    </font>
    <font>
      <b/>
      <sz val="16"/>
      <color indexed="9"/>
      <name val="Arial"/>
      <family val="2"/>
    </font>
    <font>
      <u/>
      <sz val="12"/>
      <color indexed="12"/>
      <name val="Arial MT"/>
    </font>
    <font>
      <u/>
      <sz val="10"/>
      <color indexed="18"/>
      <name val="Verdana"/>
      <family val="2"/>
    </font>
    <font>
      <sz val="10"/>
      <color indexed="18"/>
      <name val="Verdana"/>
      <family val="2"/>
    </font>
  </fonts>
  <fills count="5">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6"/>
        <bgColor indexed="64"/>
      </patternFill>
    </fill>
  </fills>
  <borders count="43">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right/>
      <top style="thick">
        <color indexed="64"/>
      </top>
      <bottom/>
      <diagonal/>
    </border>
    <border>
      <left style="thick">
        <color indexed="64"/>
      </left>
      <right/>
      <top/>
      <bottom/>
      <diagonal/>
    </border>
    <border>
      <left style="thick">
        <color indexed="64"/>
      </left>
      <right style="thin">
        <color indexed="8"/>
      </right>
      <top style="thin">
        <color indexed="8"/>
      </top>
      <bottom/>
      <diagonal/>
    </border>
    <border>
      <left style="thick">
        <color indexed="64"/>
      </left>
      <right style="thin">
        <color indexed="8"/>
      </right>
      <top/>
      <bottom/>
      <diagonal/>
    </border>
    <border>
      <left style="thin">
        <color indexed="8"/>
      </left>
      <right style="thin">
        <color indexed="8"/>
      </right>
      <top/>
      <bottom/>
      <diagonal/>
    </border>
    <border>
      <left style="thick">
        <color indexed="64"/>
      </left>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8"/>
      </left>
      <right style="thin">
        <color indexed="8"/>
      </right>
      <top style="thick">
        <color indexed="8"/>
      </top>
      <bottom/>
      <diagonal/>
    </border>
    <border>
      <left style="thin">
        <color indexed="8"/>
      </left>
      <right/>
      <top style="thick">
        <color indexed="8"/>
      </top>
      <bottom/>
      <diagonal/>
    </border>
    <border>
      <left style="thick">
        <color indexed="8"/>
      </left>
      <right style="thin">
        <color indexed="8"/>
      </right>
      <top/>
      <bottom/>
      <diagonal/>
    </border>
    <border>
      <left style="thick">
        <color indexed="8"/>
      </left>
      <right style="thin">
        <color indexed="8"/>
      </right>
      <top/>
      <bottom style="thick">
        <color indexed="8"/>
      </bottom>
      <diagonal/>
    </border>
    <border>
      <left style="thin">
        <color indexed="8"/>
      </left>
      <right/>
      <top/>
      <bottom style="thick">
        <color indexed="8"/>
      </bottom>
      <diagonal/>
    </border>
    <border>
      <left/>
      <right style="thick">
        <color indexed="64"/>
      </right>
      <top style="thick">
        <color indexed="64"/>
      </top>
      <bottom/>
      <diagonal/>
    </border>
    <border>
      <left/>
      <right style="thick">
        <color indexed="64"/>
      </right>
      <top/>
      <bottom/>
      <diagonal/>
    </border>
    <border>
      <left/>
      <right style="thin">
        <color indexed="8"/>
      </right>
      <top style="thin">
        <color indexed="8"/>
      </top>
      <bottom style="thin">
        <color indexed="8"/>
      </bottom>
      <diagonal/>
    </border>
    <border>
      <left/>
      <right/>
      <top style="thick">
        <color indexed="8"/>
      </top>
      <bottom/>
      <diagonal/>
    </border>
    <border>
      <left/>
      <right style="thick">
        <color indexed="8"/>
      </right>
      <top style="thick">
        <color indexed="8"/>
      </top>
      <bottom/>
      <diagonal/>
    </border>
    <border>
      <left/>
      <right style="thick">
        <color indexed="8"/>
      </right>
      <top/>
      <bottom/>
      <diagonal/>
    </border>
    <border>
      <left/>
      <right/>
      <top/>
      <bottom style="thick">
        <color indexed="8"/>
      </bottom>
      <diagonal/>
    </border>
    <border>
      <left/>
      <right style="thick">
        <color indexed="8"/>
      </right>
      <top/>
      <bottom style="thick">
        <color indexed="8"/>
      </bottom>
      <diagonal/>
    </border>
    <border>
      <left style="thin">
        <color indexed="8"/>
      </left>
      <right style="thick">
        <color indexed="64"/>
      </right>
      <top style="thin">
        <color indexed="8"/>
      </top>
      <bottom/>
      <diagonal/>
    </border>
    <border>
      <left style="thin">
        <color indexed="8"/>
      </left>
      <right style="thick">
        <color indexed="64"/>
      </right>
      <top/>
      <bottom/>
      <diagonal/>
    </border>
    <border>
      <left style="thick">
        <color indexed="18"/>
      </left>
      <right/>
      <top style="thick">
        <color indexed="18"/>
      </top>
      <bottom/>
      <diagonal/>
    </border>
    <border>
      <left style="thick">
        <color indexed="18"/>
      </left>
      <right/>
      <top/>
      <bottom/>
      <diagonal/>
    </border>
    <border>
      <left style="thick">
        <color indexed="18"/>
      </left>
      <right/>
      <top/>
      <bottom style="thick">
        <color indexed="18"/>
      </bottom>
      <diagonal/>
    </border>
    <border>
      <left/>
      <right/>
      <top style="thick">
        <color indexed="18"/>
      </top>
      <bottom/>
      <diagonal/>
    </border>
    <border>
      <left/>
      <right style="thick">
        <color indexed="18"/>
      </right>
      <top style="thick">
        <color indexed="18"/>
      </top>
      <bottom/>
      <diagonal/>
    </border>
    <border>
      <left/>
      <right style="thick">
        <color indexed="18"/>
      </right>
      <top/>
      <bottom/>
      <diagonal/>
    </border>
    <border>
      <left/>
      <right/>
      <top/>
      <bottom style="thick">
        <color indexed="18"/>
      </bottom>
      <diagonal/>
    </border>
    <border>
      <left/>
      <right style="thick">
        <color indexed="18"/>
      </right>
      <top/>
      <bottom style="thick">
        <color indexed="18"/>
      </bottom>
      <diagonal/>
    </border>
  </borders>
  <cellStyleXfs count="2">
    <xf numFmtId="37" fontId="0" fillId="0" borderId="0"/>
    <xf numFmtId="0" fontId="15" fillId="0" borderId="0" applyNumberFormat="0" applyFill="0" applyBorder="0" applyAlignment="0" applyProtection="0">
      <alignment vertical="top"/>
      <protection locked="0"/>
    </xf>
  </cellStyleXfs>
  <cellXfs count="86">
    <xf numFmtId="37" fontId="0" fillId="0" borderId="0" xfId="0"/>
    <xf numFmtId="37" fontId="3" fillId="0" borderId="0" xfId="0" applyFont="1"/>
    <xf numFmtId="189" fontId="3" fillId="0" borderId="0" xfId="0" applyNumberFormat="1" applyFont="1" applyProtection="1"/>
    <xf numFmtId="37" fontId="3" fillId="2" borderId="0" xfId="0" applyFont="1" applyFill="1"/>
    <xf numFmtId="37" fontId="5" fillId="2" borderId="0" xfId="0" applyFont="1" applyFill="1" applyBorder="1" applyProtection="1">
      <protection locked="0"/>
    </xf>
    <xf numFmtId="37" fontId="6" fillId="2" borderId="0" xfId="0" applyFont="1" applyFill="1" applyBorder="1"/>
    <xf numFmtId="189" fontId="3" fillId="2" borderId="0" xfId="0" applyNumberFormat="1" applyFont="1" applyFill="1" applyProtection="1"/>
    <xf numFmtId="37" fontId="7" fillId="0" borderId="0" xfId="0" applyFont="1"/>
    <xf numFmtId="37" fontId="10" fillId="3" borderId="1" xfId="0" applyFont="1" applyFill="1" applyBorder="1" applyAlignment="1">
      <alignment horizontal="centerContinuous"/>
    </xf>
    <xf numFmtId="37" fontId="2" fillId="3" borderId="2" xfId="0" applyFont="1" applyFill="1" applyBorder="1" applyAlignment="1">
      <alignment horizontal="centerContinuous"/>
    </xf>
    <xf numFmtId="37" fontId="11" fillId="3" borderId="3" xfId="0" applyFont="1" applyFill="1" applyBorder="1"/>
    <xf numFmtId="37" fontId="12" fillId="3" borderId="4" xfId="0" applyFont="1" applyFill="1" applyBorder="1" applyAlignment="1">
      <alignment horizontal="centerContinuous" wrapText="1"/>
    </xf>
    <xf numFmtId="37" fontId="2" fillId="3" borderId="5" xfId="0" applyFont="1" applyFill="1" applyBorder="1"/>
    <xf numFmtId="37" fontId="4" fillId="0" borderId="6" xfId="0" applyFont="1" applyBorder="1" applyAlignment="1"/>
    <xf numFmtId="37" fontId="3" fillId="0" borderId="0" xfId="0" applyFont="1" applyBorder="1" applyAlignment="1"/>
    <xf numFmtId="37" fontId="4" fillId="0" borderId="6" xfId="0" applyFont="1" applyBorder="1"/>
    <xf numFmtId="37" fontId="3" fillId="0" borderId="0" xfId="0" applyFont="1" applyBorder="1"/>
    <xf numFmtId="37" fontId="3" fillId="0" borderId="6" xfId="0" applyFont="1" applyBorder="1"/>
    <xf numFmtId="37" fontId="3" fillId="2" borderId="6" xfId="0" applyFont="1" applyFill="1" applyBorder="1"/>
    <xf numFmtId="37" fontId="12" fillId="3" borderId="7" xfId="0" applyFont="1" applyFill="1" applyBorder="1" applyAlignment="1">
      <alignment horizontal="centerContinuous" wrapText="1"/>
    </xf>
    <xf numFmtId="37" fontId="12" fillId="3" borderId="8" xfId="0" applyFont="1" applyFill="1" applyBorder="1" applyAlignment="1">
      <alignment horizontal="centerContinuous" wrapText="1"/>
    </xf>
    <xf numFmtId="37" fontId="12" fillId="3" borderId="9" xfId="0" applyFont="1" applyFill="1" applyBorder="1" applyAlignment="1">
      <alignment horizontal="center" wrapText="1"/>
    </xf>
    <xf numFmtId="37" fontId="12" fillId="3" borderId="9" xfId="0" applyFont="1" applyFill="1" applyBorder="1" applyAlignment="1">
      <alignment horizontal="centerContinuous" wrapText="1"/>
    </xf>
    <xf numFmtId="37" fontId="2" fillId="2" borderId="0" xfId="0" applyFont="1" applyFill="1" applyBorder="1"/>
    <xf numFmtId="37" fontId="11" fillId="2" borderId="0" xfId="0" applyFont="1" applyFill="1" applyBorder="1"/>
    <xf numFmtId="37" fontId="2" fillId="2" borderId="0" xfId="0" applyFont="1" applyFill="1"/>
    <xf numFmtId="37" fontId="14" fillId="3" borderId="10" xfId="0" applyFont="1" applyFill="1" applyBorder="1"/>
    <xf numFmtId="39" fontId="8" fillId="2" borderId="11" xfId="0" applyNumberFormat="1" applyFont="1" applyFill="1" applyBorder="1" applyProtection="1">
      <protection locked="0"/>
    </xf>
    <xf numFmtId="37" fontId="8" fillId="2" borderId="12" xfId="0" applyFont="1" applyFill="1" applyBorder="1" applyProtection="1">
      <protection locked="0"/>
    </xf>
    <xf numFmtId="37" fontId="8" fillId="2" borderId="12" xfId="0" applyFont="1" applyFill="1" applyBorder="1"/>
    <xf numFmtId="39" fontId="8" fillId="2" borderId="13" xfId="0" applyNumberFormat="1" applyFont="1" applyFill="1" applyBorder="1" applyProtection="1">
      <protection locked="0"/>
    </xf>
    <xf numFmtId="37" fontId="8" fillId="2" borderId="14" xfId="0" applyFont="1" applyFill="1" applyBorder="1" applyProtection="1">
      <protection locked="0"/>
    </xf>
    <xf numFmtId="37" fontId="8" fillId="2" borderId="14" xfId="0" applyFont="1" applyFill="1" applyBorder="1"/>
    <xf numFmtId="37" fontId="9" fillId="2" borderId="14" xfId="0" applyFont="1" applyFill="1" applyBorder="1" applyProtection="1">
      <protection locked="0"/>
    </xf>
    <xf numFmtId="39" fontId="8" fillId="2" borderId="15" xfId="0" applyNumberFormat="1" applyFont="1" applyFill="1" applyBorder="1" applyProtection="1">
      <protection locked="0"/>
    </xf>
    <xf numFmtId="37" fontId="8" fillId="2" borderId="16" xfId="0" applyFont="1" applyFill="1" applyBorder="1" applyProtection="1">
      <protection locked="0"/>
    </xf>
    <xf numFmtId="37" fontId="8" fillId="2" borderId="16" xfId="0" applyFont="1" applyFill="1" applyBorder="1"/>
    <xf numFmtId="37" fontId="3" fillId="4" borderId="12" xfId="0" applyFont="1" applyFill="1" applyBorder="1" applyProtection="1">
      <protection hidden="1"/>
    </xf>
    <xf numFmtId="37" fontId="3" fillId="4" borderId="17" xfId="0" applyFont="1" applyFill="1" applyBorder="1" applyProtection="1">
      <protection hidden="1"/>
    </xf>
    <xf numFmtId="37" fontId="3" fillId="4" borderId="14" xfId="0" applyFont="1" applyFill="1" applyBorder="1" applyProtection="1">
      <protection hidden="1"/>
    </xf>
    <xf numFmtId="37" fontId="3" fillId="4" borderId="14" xfId="0" applyNumberFormat="1" applyFont="1" applyFill="1" applyBorder="1" applyProtection="1">
      <protection hidden="1"/>
    </xf>
    <xf numFmtId="37" fontId="3" fillId="4" borderId="18" xfId="0" applyFont="1" applyFill="1" applyBorder="1" applyProtection="1">
      <protection hidden="1"/>
    </xf>
    <xf numFmtId="37" fontId="3" fillId="4" borderId="16" xfId="0" applyFont="1" applyFill="1" applyBorder="1" applyProtection="1">
      <protection hidden="1"/>
    </xf>
    <xf numFmtId="37" fontId="3" fillId="4" borderId="16" xfId="0" applyNumberFormat="1" applyFont="1" applyFill="1" applyBorder="1" applyProtection="1">
      <protection hidden="1"/>
    </xf>
    <xf numFmtId="37" fontId="3" fillId="4" borderId="19" xfId="0" applyFont="1" applyFill="1" applyBorder="1" applyProtection="1">
      <protection hidden="1"/>
    </xf>
    <xf numFmtId="37" fontId="5" fillId="2" borderId="20" xfId="0" applyFont="1" applyFill="1" applyBorder="1" applyProtection="1">
      <protection locked="0"/>
    </xf>
    <xf numFmtId="37" fontId="11" fillId="3" borderId="21" xfId="0" applyFont="1" applyFill="1" applyBorder="1"/>
    <xf numFmtId="39" fontId="5" fillId="2" borderId="22" xfId="0" applyNumberFormat="1" applyFont="1" applyFill="1" applyBorder="1" applyProtection="1">
      <protection locked="0"/>
    </xf>
    <xf numFmtId="37" fontId="5" fillId="2" borderId="22" xfId="0" applyFont="1" applyFill="1" applyBorder="1" applyProtection="1">
      <protection locked="0"/>
    </xf>
    <xf numFmtId="37" fontId="5" fillId="2" borderId="23" xfId="0" applyFont="1" applyFill="1" applyBorder="1" applyProtection="1">
      <protection locked="0"/>
    </xf>
    <xf numFmtId="37" fontId="11" fillId="3" borderId="24" xfId="0" applyFont="1" applyFill="1" applyBorder="1"/>
    <xf numFmtId="37" fontId="2" fillId="3" borderId="5" xfId="0" applyFont="1" applyFill="1" applyBorder="1" applyProtection="1">
      <protection hidden="1"/>
    </xf>
    <xf numFmtId="37" fontId="2" fillId="3" borderId="25" xfId="0" applyFont="1" applyFill="1" applyBorder="1" applyProtection="1">
      <protection hidden="1"/>
    </xf>
    <xf numFmtId="37" fontId="3" fillId="0" borderId="0" xfId="0" applyFont="1" applyBorder="1" applyAlignment="1" applyProtection="1">
      <protection hidden="1"/>
    </xf>
    <xf numFmtId="37" fontId="3" fillId="0" borderId="26" xfId="0" applyFont="1" applyBorder="1" applyAlignment="1" applyProtection="1">
      <protection hidden="1"/>
    </xf>
    <xf numFmtId="37" fontId="3" fillId="0" borderId="0" xfId="0" applyFont="1" applyBorder="1" applyProtection="1">
      <protection hidden="1"/>
    </xf>
    <xf numFmtId="37" fontId="3" fillId="0" borderId="26" xfId="0" applyFont="1" applyBorder="1" applyProtection="1">
      <protection hidden="1"/>
    </xf>
    <xf numFmtId="37" fontId="2" fillId="3" borderId="2" xfId="0" applyFont="1" applyFill="1" applyBorder="1" applyAlignment="1" applyProtection="1">
      <alignment horizontal="centerContinuous"/>
      <protection hidden="1"/>
    </xf>
    <xf numFmtId="37" fontId="2" fillId="3" borderId="27" xfId="0" applyFont="1" applyFill="1" applyBorder="1" applyAlignment="1" applyProtection="1">
      <alignment horizontal="centerContinuous"/>
      <protection hidden="1"/>
    </xf>
    <xf numFmtId="37" fontId="2" fillId="3" borderId="28" xfId="0" applyFont="1" applyFill="1" applyBorder="1" applyProtection="1">
      <protection hidden="1"/>
    </xf>
    <xf numFmtId="37" fontId="2" fillId="3" borderId="29" xfId="0" applyFont="1" applyFill="1" applyBorder="1" applyProtection="1">
      <protection hidden="1"/>
    </xf>
    <xf numFmtId="37" fontId="2" fillId="3" borderId="0" xfId="0" applyFont="1" applyFill="1" applyBorder="1" applyProtection="1">
      <protection hidden="1"/>
    </xf>
    <xf numFmtId="37" fontId="2" fillId="3" borderId="30" xfId="0" applyFont="1" applyFill="1" applyBorder="1" applyProtection="1">
      <protection hidden="1"/>
    </xf>
    <xf numFmtId="188" fontId="3" fillId="0" borderId="26" xfId="0" applyNumberFormat="1" applyFont="1" applyBorder="1" applyProtection="1">
      <protection hidden="1"/>
    </xf>
    <xf numFmtId="37" fontId="2" fillId="3" borderId="31" xfId="0" applyFont="1" applyFill="1" applyBorder="1" applyProtection="1">
      <protection hidden="1"/>
    </xf>
    <xf numFmtId="37" fontId="2" fillId="3" borderId="32" xfId="0" applyFont="1" applyFill="1" applyBorder="1" applyProtection="1">
      <protection hidden="1"/>
    </xf>
    <xf numFmtId="37" fontId="3" fillId="2" borderId="0" xfId="0" applyFont="1" applyFill="1" applyBorder="1" applyProtection="1">
      <protection hidden="1"/>
    </xf>
    <xf numFmtId="188" fontId="3" fillId="2" borderId="26" xfId="0" applyNumberFormat="1" applyFont="1" applyFill="1" applyBorder="1" applyProtection="1">
      <protection hidden="1"/>
    </xf>
    <xf numFmtId="37" fontId="11" fillId="2" borderId="0" xfId="0" applyFont="1" applyFill="1" applyBorder="1" applyProtection="1">
      <protection hidden="1"/>
    </xf>
    <xf numFmtId="37" fontId="12" fillId="3" borderId="4" xfId="0" applyFont="1" applyFill="1" applyBorder="1" applyAlignment="1" applyProtection="1">
      <alignment horizontal="centerContinuous" wrapText="1"/>
      <protection hidden="1"/>
    </xf>
    <xf numFmtId="37" fontId="12" fillId="3" borderId="33" xfId="0" applyFont="1" applyFill="1" applyBorder="1" applyAlignment="1" applyProtection="1">
      <alignment horizontal="centerContinuous" wrapText="1"/>
      <protection hidden="1"/>
    </xf>
    <xf numFmtId="37" fontId="12" fillId="3" borderId="9" xfId="0" applyFont="1" applyFill="1" applyBorder="1" applyAlignment="1" applyProtection="1">
      <alignment horizontal="centerContinuous" wrapText="1"/>
      <protection hidden="1"/>
    </xf>
    <xf numFmtId="37" fontId="12" fillId="3" borderId="34" xfId="0" applyFont="1" applyFill="1" applyBorder="1" applyAlignment="1" applyProtection="1">
      <alignment horizontal="centerContinuous" wrapText="1"/>
      <protection hidden="1"/>
    </xf>
    <xf numFmtId="37" fontId="0" fillId="4" borderId="35" xfId="0" applyFill="1" applyBorder="1"/>
    <xf numFmtId="37" fontId="0" fillId="4" borderId="36" xfId="0" applyFill="1" applyBorder="1"/>
    <xf numFmtId="37" fontId="0" fillId="4" borderId="37" xfId="0" applyFill="1" applyBorder="1"/>
    <xf numFmtId="37" fontId="16" fillId="4" borderId="38" xfId="1" applyNumberFormat="1" applyFont="1" applyFill="1" applyBorder="1" applyAlignment="1" applyProtection="1"/>
    <xf numFmtId="37" fontId="16" fillId="4" borderId="38" xfId="1" applyNumberFormat="1" applyFont="1" applyFill="1" applyBorder="1" applyAlignment="1" applyProtection="1">
      <protection hidden="1"/>
    </xf>
    <xf numFmtId="37" fontId="16" fillId="4" borderId="39" xfId="1" applyNumberFormat="1" applyFont="1" applyFill="1" applyBorder="1" applyAlignment="1" applyProtection="1">
      <protection hidden="1"/>
    </xf>
    <xf numFmtId="37" fontId="17" fillId="0" borderId="0" xfId="0" applyFont="1"/>
    <xf numFmtId="37" fontId="16" fillId="4" borderId="0" xfId="1" applyNumberFormat="1" applyFont="1" applyFill="1" applyBorder="1" applyAlignment="1" applyProtection="1"/>
    <xf numFmtId="37" fontId="16" fillId="4" borderId="0" xfId="1" applyNumberFormat="1" applyFont="1" applyFill="1" applyBorder="1" applyAlignment="1" applyProtection="1">
      <protection hidden="1"/>
    </xf>
    <xf numFmtId="37" fontId="16" fillId="4" borderId="40" xfId="1" applyNumberFormat="1" applyFont="1" applyFill="1" applyBorder="1" applyAlignment="1" applyProtection="1">
      <protection hidden="1"/>
    </xf>
    <xf numFmtId="37" fontId="16" fillId="4" borderId="41" xfId="1" applyNumberFormat="1" applyFont="1" applyFill="1" applyBorder="1" applyAlignment="1" applyProtection="1"/>
    <xf numFmtId="37" fontId="16" fillId="4" borderId="41" xfId="1" applyNumberFormat="1" applyFont="1" applyFill="1" applyBorder="1" applyAlignment="1" applyProtection="1">
      <protection hidden="1"/>
    </xf>
    <xf numFmtId="37" fontId="16" fillId="4" borderId="42" xfId="1" applyNumberFormat="1" applyFont="1" applyFill="1" applyBorder="1" applyAlignment="1" applyProtection="1">
      <protection hidden="1"/>
    </xf>
  </cellXfs>
  <cellStyles count="2">
    <cellStyle name="Hipervínculo"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cbolsa.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2343150</xdr:colOff>
      <xdr:row>3</xdr:row>
      <xdr:rowOff>0</xdr:rowOff>
    </xdr:to>
    <xdr:pic>
      <xdr:nvPicPr>
        <xdr:cNvPr id="3500" name="Picture 2474" descr="logoAbcBolsa4">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2343150"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abcbolsa.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transitionEvaluation="1"/>
  <dimension ref="A1:Z440"/>
  <sheetViews>
    <sheetView showGridLines="0" tabSelected="1" topLeftCell="A10" workbookViewId="0">
      <selection activeCell="H20" sqref="H20"/>
    </sheetView>
  </sheetViews>
  <sheetFormatPr baseColWidth="10" defaultColWidth="9.6640625" defaultRowHeight="15"/>
  <cols>
    <col min="1" max="1" width="27.5546875" style="1" customWidth="1"/>
    <col min="2" max="2" width="8.109375" style="1" customWidth="1"/>
    <col min="3" max="3" width="10.44140625" style="1" customWidth="1"/>
    <col min="4" max="4" width="5.6640625" style="1" customWidth="1"/>
    <col min="5" max="5" width="6.77734375" style="1" customWidth="1"/>
    <col min="6" max="6" width="8.88671875" style="1" customWidth="1"/>
    <col min="7" max="7" width="10.77734375" style="1" customWidth="1"/>
    <col min="8" max="8" width="8.77734375" style="1" customWidth="1"/>
    <col min="9" max="9" width="7.77734375" style="1" customWidth="1"/>
    <col min="10" max="10" width="9.77734375" style="1" customWidth="1"/>
    <col min="11" max="11" width="12.6640625" style="1" customWidth="1"/>
    <col min="12" max="16384" width="9.6640625" style="1"/>
  </cols>
  <sheetData>
    <row r="1" spans="1:11" ht="15.75" thickTop="1">
      <c r="A1" s="73"/>
      <c r="B1" s="76" t="s">
        <v>25</v>
      </c>
      <c r="C1" s="76"/>
      <c r="D1" s="76"/>
      <c r="E1" s="76"/>
      <c r="F1" s="76"/>
      <c r="G1" s="77"/>
      <c r="H1" s="77"/>
      <c r="I1" s="77"/>
      <c r="J1" s="78"/>
      <c r="K1" s="79"/>
    </row>
    <row r="2" spans="1:11">
      <c r="A2" s="74"/>
      <c r="B2" s="80" t="s">
        <v>26</v>
      </c>
      <c r="C2" s="80"/>
      <c r="D2" s="80"/>
      <c r="E2" s="80"/>
      <c r="F2" s="80"/>
      <c r="G2" s="81"/>
      <c r="H2" s="81"/>
      <c r="I2" s="81"/>
      <c r="J2" s="82"/>
      <c r="K2" s="79"/>
    </row>
    <row r="3" spans="1:11" ht="14.25" customHeight="1" thickBot="1">
      <c r="A3" s="75"/>
      <c r="B3" s="83" t="s">
        <v>27</v>
      </c>
      <c r="C3" s="83"/>
      <c r="D3" s="83"/>
      <c r="E3" s="83"/>
      <c r="F3" s="83"/>
      <c r="G3" s="84"/>
      <c r="H3" s="84"/>
      <c r="I3" s="84"/>
      <c r="J3" s="85"/>
      <c r="K3" s="79"/>
    </row>
    <row r="4" spans="1:11" ht="16.5" thickTop="1" thickBot="1"/>
    <row r="5" spans="1:11" ht="21" thickTop="1">
      <c r="B5" s="26" t="s">
        <v>11</v>
      </c>
      <c r="C5" s="12"/>
      <c r="D5" s="12"/>
      <c r="E5" s="51"/>
      <c r="F5" s="51"/>
      <c r="G5" s="51"/>
      <c r="H5" s="51"/>
      <c r="I5" s="51"/>
      <c r="J5" s="52"/>
      <c r="K5" s="25"/>
    </row>
    <row r="6" spans="1:11">
      <c r="B6" s="13" t="s">
        <v>21</v>
      </c>
      <c r="C6" s="14"/>
      <c r="D6" s="14"/>
      <c r="E6" s="53"/>
      <c r="F6" s="53"/>
      <c r="G6" s="53"/>
      <c r="H6" s="53"/>
      <c r="I6" s="53"/>
      <c r="J6" s="54"/>
    </row>
    <row r="7" spans="1:11">
      <c r="B7" s="15" t="s">
        <v>22</v>
      </c>
      <c r="C7" s="16"/>
      <c r="D7" s="16"/>
      <c r="E7" s="55"/>
      <c r="F7" s="55"/>
      <c r="G7" s="55"/>
      <c r="H7" s="55"/>
      <c r="I7" s="55"/>
      <c r="J7" s="56"/>
    </row>
    <row r="8" spans="1:11">
      <c r="B8" s="15"/>
      <c r="C8" s="16"/>
      <c r="D8" s="16"/>
      <c r="E8" s="55"/>
      <c r="F8" s="55"/>
      <c r="G8" s="55"/>
      <c r="H8" s="55"/>
      <c r="I8" s="55"/>
      <c r="J8" s="56"/>
    </row>
    <row r="9" spans="1:11" ht="15.75">
      <c r="B9" s="17"/>
      <c r="C9" s="8" t="s">
        <v>24</v>
      </c>
      <c r="D9" s="9"/>
      <c r="E9" s="57"/>
      <c r="F9" s="57"/>
      <c r="G9" s="57"/>
      <c r="H9" s="57"/>
      <c r="I9" s="58"/>
      <c r="J9" s="56"/>
    </row>
    <row r="10" spans="1:11" ht="15.75" thickBot="1">
      <c r="B10" s="17"/>
      <c r="C10" s="16"/>
      <c r="D10" s="16"/>
      <c r="E10" s="55"/>
      <c r="F10" s="55"/>
      <c r="G10" s="55"/>
      <c r="H10" s="55"/>
      <c r="I10" s="55"/>
      <c r="J10" s="56"/>
    </row>
    <row r="11" spans="1:11" ht="16.5" thickTop="1">
      <c r="B11" s="17"/>
      <c r="C11" s="45">
        <v>105000</v>
      </c>
      <c r="D11" s="46" t="s">
        <v>15</v>
      </c>
      <c r="E11" s="59"/>
      <c r="F11" s="59"/>
      <c r="G11" s="59"/>
      <c r="H11" s="59"/>
      <c r="I11" s="60"/>
      <c r="J11" s="56"/>
    </row>
    <row r="12" spans="1:11" ht="15.75">
      <c r="B12" s="17"/>
      <c r="C12" s="47">
        <v>1.5</v>
      </c>
      <c r="D12" s="10" t="s">
        <v>16</v>
      </c>
      <c r="E12" s="61"/>
      <c r="F12" s="61"/>
      <c r="G12" s="61"/>
      <c r="H12" s="61"/>
      <c r="I12" s="62"/>
      <c r="J12" s="63"/>
    </row>
    <row r="13" spans="1:11" ht="15.75">
      <c r="B13" s="17"/>
      <c r="C13" s="48">
        <v>24</v>
      </c>
      <c r="D13" s="10" t="s">
        <v>14</v>
      </c>
      <c r="E13" s="61"/>
      <c r="F13" s="61"/>
      <c r="G13" s="61"/>
      <c r="H13" s="61"/>
      <c r="I13" s="62"/>
      <c r="J13" s="56"/>
    </row>
    <row r="14" spans="1:11" ht="16.5" thickBot="1">
      <c r="B14" s="17"/>
      <c r="C14" s="49">
        <v>12</v>
      </c>
      <c r="D14" s="50" t="s">
        <v>23</v>
      </c>
      <c r="E14" s="64"/>
      <c r="F14" s="64"/>
      <c r="G14" s="64"/>
      <c r="H14" s="64"/>
      <c r="I14" s="65"/>
      <c r="J14" s="63"/>
      <c r="K14" s="2"/>
    </row>
    <row r="15" spans="1:11" s="3" customFormat="1" ht="16.5" thickTop="1">
      <c r="B15" s="18"/>
      <c r="C15" s="4"/>
      <c r="D15" s="5"/>
      <c r="E15" s="66"/>
      <c r="F15" s="66"/>
      <c r="G15" s="66"/>
      <c r="H15" s="66"/>
      <c r="I15" s="66"/>
      <c r="J15" s="67"/>
      <c r="K15" s="6"/>
    </row>
    <row r="16" spans="1:11">
      <c r="B16" s="17"/>
      <c r="C16" s="23"/>
      <c r="D16" s="24"/>
      <c r="E16" s="68"/>
      <c r="F16" s="68"/>
      <c r="G16" s="68"/>
      <c r="H16" s="68"/>
      <c r="I16" s="68"/>
      <c r="J16" s="56"/>
    </row>
    <row r="17" spans="2:26" ht="22.5">
      <c r="B17" s="19" t="s">
        <v>0</v>
      </c>
      <c r="C17" s="11" t="s">
        <v>1</v>
      </c>
      <c r="D17" s="11" t="s">
        <v>8</v>
      </c>
      <c r="E17" s="69" t="s">
        <v>12</v>
      </c>
      <c r="F17" s="69" t="s">
        <v>18</v>
      </c>
      <c r="G17" s="69" t="s">
        <v>19</v>
      </c>
      <c r="H17" s="69" t="s">
        <v>2</v>
      </c>
      <c r="I17" s="69" t="s">
        <v>3</v>
      </c>
      <c r="J17" s="70" t="s">
        <v>4</v>
      </c>
      <c r="L17" s="7"/>
      <c r="M17" s="7"/>
      <c r="N17" s="7"/>
      <c r="O17" s="7"/>
      <c r="P17" s="7"/>
      <c r="Q17" s="7"/>
    </row>
    <row r="18" spans="2:26" ht="23.25" thickBot="1">
      <c r="B18" s="20" t="s">
        <v>17</v>
      </c>
      <c r="C18" s="21" t="s">
        <v>5</v>
      </c>
      <c r="D18" s="22" t="s">
        <v>10</v>
      </c>
      <c r="E18" s="71" t="s">
        <v>6</v>
      </c>
      <c r="F18" s="71" t="s">
        <v>7</v>
      </c>
      <c r="G18" s="71" t="s">
        <v>9</v>
      </c>
      <c r="H18" s="71" t="s">
        <v>20</v>
      </c>
      <c r="I18" s="71" t="s">
        <v>12</v>
      </c>
      <c r="J18" s="72" t="s">
        <v>13</v>
      </c>
      <c r="L18" s="7"/>
      <c r="M18" s="7"/>
      <c r="N18" s="7"/>
      <c r="O18" s="7"/>
      <c r="P18" s="7"/>
      <c r="Q18" s="7"/>
      <c r="R18" s="7"/>
      <c r="S18" s="7"/>
      <c r="T18" s="7"/>
      <c r="U18" s="7"/>
      <c r="V18" s="7"/>
      <c r="W18" s="7"/>
      <c r="X18" s="7"/>
      <c r="Y18" s="7"/>
      <c r="Z18" s="7"/>
    </row>
    <row r="19" spans="2:26" ht="15.75" thickTop="1">
      <c r="B19" s="27">
        <f>C12</f>
        <v>1.5</v>
      </c>
      <c r="C19" s="28"/>
      <c r="D19" s="29">
        <v>0</v>
      </c>
      <c r="E19" s="37">
        <v>0</v>
      </c>
      <c r="F19" s="37">
        <f>C14*C13</f>
        <v>288</v>
      </c>
      <c r="G19" s="37">
        <f>C11</f>
        <v>105000</v>
      </c>
      <c r="H19" s="37">
        <f>PMT(B19/100/$C$14,F19,-G19)</f>
        <v>434.36272858731746</v>
      </c>
      <c r="I19" s="37">
        <f t="shared" ref="I19:I82" si="0">IF(ISERR(+G19*B19/$C$14/100)=1,0,G19*B19/$C$14/100)</f>
        <v>131.25</v>
      </c>
      <c r="J19" s="38">
        <f t="shared" ref="J19:J82" si="1">IF(ISERR(+H19-I19)=1,0,H19-I19)</f>
        <v>303.11272858731746</v>
      </c>
    </row>
    <row r="20" spans="2:26">
      <c r="B20" s="30">
        <f t="shared" ref="B20:B83" si="2">B19</f>
        <v>1.5</v>
      </c>
      <c r="C20" s="31"/>
      <c r="D20" s="32">
        <f>+D19</f>
        <v>0</v>
      </c>
      <c r="E20" s="39">
        <v>1</v>
      </c>
      <c r="F20" s="40">
        <f t="shared" ref="F20:F83" si="3">(-LOG(1-((G20-C20)*B20/100/$C$14/H19))/(LOG(1+(B20/$C$14/100)))*(D20&lt;&gt;0))+(F19-1)*(D20=0)</f>
        <v>287</v>
      </c>
      <c r="G20" s="39">
        <f t="shared" ref="G20:G83" si="4">(G19-J19-C19)*(F19&gt;1)</f>
        <v>104696.88727141268</v>
      </c>
      <c r="H20" s="39">
        <f t="shared" ref="H20:H83" si="5">PMT(B20/100/$C$14,F20,-G20)*(D20=0)+H19*(D20&lt;&gt;0)</f>
        <v>434.36272858731718</v>
      </c>
      <c r="I20" s="39">
        <f t="shared" si="0"/>
        <v>130.87110908926587</v>
      </c>
      <c r="J20" s="41">
        <f t="shared" si="1"/>
        <v>303.49161949805131</v>
      </c>
    </row>
    <row r="21" spans="2:26">
      <c r="B21" s="30">
        <f t="shared" si="2"/>
        <v>1.5</v>
      </c>
      <c r="C21" s="31"/>
      <c r="D21" s="32">
        <f t="shared" ref="D21:D84" si="6">+D20</f>
        <v>0</v>
      </c>
      <c r="E21" s="39">
        <v>2</v>
      </c>
      <c r="F21" s="40">
        <f t="shared" si="3"/>
        <v>286</v>
      </c>
      <c r="G21" s="39">
        <f t="shared" si="4"/>
        <v>104393.39565191463</v>
      </c>
      <c r="H21" s="39">
        <f t="shared" si="5"/>
        <v>434.36272858731729</v>
      </c>
      <c r="I21" s="39">
        <f t="shared" si="0"/>
        <v>130.49174456489328</v>
      </c>
      <c r="J21" s="41">
        <f t="shared" si="1"/>
        <v>303.87098402242401</v>
      </c>
    </row>
    <row r="22" spans="2:26">
      <c r="B22" s="30">
        <f t="shared" si="2"/>
        <v>1.5</v>
      </c>
      <c r="C22" s="31"/>
      <c r="D22" s="32">
        <f t="shared" si="6"/>
        <v>0</v>
      </c>
      <c r="E22" s="39">
        <v>3</v>
      </c>
      <c r="F22" s="40">
        <f t="shared" si="3"/>
        <v>285</v>
      </c>
      <c r="G22" s="39">
        <f t="shared" si="4"/>
        <v>104089.52466789221</v>
      </c>
      <c r="H22" s="39">
        <f t="shared" si="5"/>
        <v>434.36272858731763</v>
      </c>
      <c r="I22" s="39">
        <f t="shared" si="0"/>
        <v>130.11190583486527</v>
      </c>
      <c r="J22" s="41">
        <f t="shared" si="1"/>
        <v>304.25082275245234</v>
      </c>
    </row>
    <row r="23" spans="2:26">
      <c r="B23" s="30">
        <f t="shared" si="2"/>
        <v>1.5</v>
      </c>
      <c r="C23" s="31"/>
      <c r="D23" s="32">
        <f t="shared" si="6"/>
        <v>0</v>
      </c>
      <c r="E23" s="39">
        <v>4</v>
      </c>
      <c r="F23" s="40">
        <f t="shared" si="3"/>
        <v>284</v>
      </c>
      <c r="G23" s="39">
        <f t="shared" si="4"/>
        <v>103785.27384513976</v>
      </c>
      <c r="H23" s="39">
        <f t="shared" si="5"/>
        <v>434.36272858731746</v>
      </c>
      <c r="I23" s="39">
        <f t="shared" si="0"/>
        <v>129.73159230642469</v>
      </c>
      <c r="J23" s="41">
        <f t="shared" si="1"/>
        <v>304.63113628089275</v>
      </c>
    </row>
    <row r="24" spans="2:26">
      <c r="B24" s="30">
        <f t="shared" si="2"/>
        <v>1.5</v>
      </c>
      <c r="C24" s="31"/>
      <c r="D24" s="32">
        <f t="shared" si="6"/>
        <v>0</v>
      </c>
      <c r="E24" s="39">
        <v>5</v>
      </c>
      <c r="F24" s="40">
        <f t="shared" si="3"/>
        <v>283</v>
      </c>
      <c r="G24" s="39">
        <f t="shared" si="4"/>
        <v>103480.64270885887</v>
      </c>
      <c r="H24" s="39">
        <f t="shared" si="5"/>
        <v>434.36272858731718</v>
      </c>
      <c r="I24" s="39">
        <f t="shared" si="0"/>
        <v>129.35080338607358</v>
      </c>
      <c r="J24" s="41">
        <f t="shared" si="1"/>
        <v>305.01192520124357</v>
      </c>
    </row>
    <row r="25" spans="2:26">
      <c r="B25" s="30">
        <f t="shared" si="2"/>
        <v>1.5</v>
      </c>
      <c r="C25" s="31"/>
      <c r="D25" s="32">
        <v>0</v>
      </c>
      <c r="E25" s="39">
        <v>6</v>
      </c>
      <c r="F25" s="40">
        <f t="shared" si="3"/>
        <v>282</v>
      </c>
      <c r="G25" s="39">
        <f t="shared" si="4"/>
        <v>103175.63078365763</v>
      </c>
      <c r="H25" s="39">
        <f t="shared" si="5"/>
        <v>434.36272858731746</v>
      </c>
      <c r="I25" s="39">
        <f t="shared" si="0"/>
        <v>128.96953847957201</v>
      </c>
      <c r="J25" s="41">
        <f t="shared" si="1"/>
        <v>305.39319010774545</v>
      </c>
    </row>
    <row r="26" spans="2:26" ht="15.75">
      <c r="B26" s="30">
        <f t="shared" si="2"/>
        <v>1.5</v>
      </c>
      <c r="C26" s="33"/>
      <c r="D26" s="32">
        <f t="shared" si="6"/>
        <v>0</v>
      </c>
      <c r="E26" s="39">
        <v>7</v>
      </c>
      <c r="F26" s="40">
        <f t="shared" si="3"/>
        <v>281</v>
      </c>
      <c r="G26" s="39">
        <f t="shared" si="4"/>
        <v>102870.23759354989</v>
      </c>
      <c r="H26" s="39">
        <f t="shared" si="5"/>
        <v>434.36272858731763</v>
      </c>
      <c r="I26" s="39">
        <f t="shared" si="0"/>
        <v>128.58779699193735</v>
      </c>
      <c r="J26" s="41">
        <f t="shared" si="1"/>
        <v>305.77493159538028</v>
      </c>
    </row>
    <row r="27" spans="2:26">
      <c r="B27" s="30">
        <f t="shared" si="2"/>
        <v>1.5</v>
      </c>
      <c r="C27" s="31"/>
      <c r="D27" s="32">
        <f t="shared" si="6"/>
        <v>0</v>
      </c>
      <c r="E27" s="39">
        <v>8</v>
      </c>
      <c r="F27" s="40">
        <f t="shared" si="3"/>
        <v>280</v>
      </c>
      <c r="G27" s="39">
        <f t="shared" si="4"/>
        <v>102564.4626619545</v>
      </c>
      <c r="H27" s="39">
        <f t="shared" si="5"/>
        <v>434.36272858731741</v>
      </c>
      <c r="I27" s="39">
        <f t="shared" si="0"/>
        <v>128.20557832744313</v>
      </c>
      <c r="J27" s="41">
        <f t="shared" si="1"/>
        <v>306.15715025987424</v>
      </c>
    </row>
    <row r="28" spans="2:26">
      <c r="B28" s="30">
        <f t="shared" si="2"/>
        <v>1.5</v>
      </c>
      <c r="C28" s="31"/>
      <c r="D28" s="32">
        <f t="shared" si="6"/>
        <v>0</v>
      </c>
      <c r="E28" s="39">
        <v>9</v>
      </c>
      <c r="F28" s="40">
        <f t="shared" si="3"/>
        <v>279</v>
      </c>
      <c r="G28" s="39">
        <f t="shared" si="4"/>
        <v>102258.30551169463</v>
      </c>
      <c r="H28" s="39">
        <f t="shared" si="5"/>
        <v>434.36272858731706</v>
      </c>
      <c r="I28" s="39">
        <f t="shared" si="0"/>
        <v>127.82288188961829</v>
      </c>
      <c r="J28" s="41">
        <f t="shared" si="1"/>
        <v>306.53984669769875</v>
      </c>
    </row>
    <row r="29" spans="2:26">
      <c r="B29" s="30">
        <f t="shared" si="2"/>
        <v>1.5</v>
      </c>
      <c r="C29" s="31"/>
      <c r="D29" s="32">
        <f t="shared" si="6"/>
        <v>0</v>
      </c>
      <c r="E29" s="39">
        <v>10</v>
      </c>
      <c r="F29" s="40">
        <f t="shared" si="3"/>
        <v>278</v>
      </c>
      <c r="G29" s="39">
        <f t="shared" si="4"/>
        <v>101951.76566499693</v>
      </c>
      <c r="H29" s="39">
        <f t="shared" si="5"/>
        <v>434.36272858731706</v>
      </c>
      <c r="I29" s="39">
        <f t="shared" si="0"/>
        <v>127.43970708124615</v>
      </c>
      <c r="J29" s="41">
        <f t="shared" si="1"/>
        <v>306.92302150607088</v>
      </c>
    </row>
    <row r="30" spans="2:26">
      <c r="B30" s="30">
        <f t="shared" si="2"/>
        <v>1.5</v>
      </c>
      <c r="C30" s="31"/>
      <c r="D30" s="32">
        <f t="shared" si="6"/>
        <v>0</v>
      </c>
      <c r="E30" s="39">
        <v>11</v>
      </c>
      <c r="F30" s="40">
        <f t="shared" si="3"/>
        <v>277</v>
      </c>
      <c r="G30" s="39">
        <f t="shared" si="4"/>
        <v>101644.84264349086</v>
      </c>
      <c r="H30" s="39">
        <f t="shared" si="5"/>
        <v>434.36272858731741</v>
      </c>
      <c r="I30" s="39">
        <f t="shared" si="0"/>
        <v>127.05605330436357</v>
      </c>
      <c r="J30" s="41">
        <f t="shared" si="1"/>
        <v>307.30667528295385</v>
      </c>
    </row>
    <row r="31" spans="2:26">
      <c r="B31" s="30">
        <f t="shared" si="2"/>
        <v>1.5</v>
      </c>
      <c r="C31" s="31"/>
      <c r="D31" s="32">
        <f t="shared" si="6"/>
        <v>0</v>
      </c>
      <c r="E31" s="39">
        <v>12</v>
      </c>
      <c r="F31" s="40">
        <f t="shared" si="3"/>
        <v>276</v>
      </c>
      <c r="G31" s="39">
        <f t="shared" si="4"/>
        <v>101337.53596820791</v>
      </c>
      <c r="H31" s="39">
        <f t="shared" si="5"/>
        <v>434.36272858731724</v>
      </c>
      <c r="I31" s="39">
        <f t="shared" si="0"/>
        <v>126.6719199602599</v>
      </c>
      <c r="J31" s="41">
        <f t="shared" si="1"/>
        <v>307.69080862705732</v>
      </c>
    </row>
    <row r="32" spans="2:26">
      <c r="B32" s="30">
        <f t="shared" si="2"/>
        <v>1.5</v>
      </c>
      <c r="C32" s="31"/>
      <c r="D32" s="32">
        <f t="shared" si="6"/>
        <v>0</v>
      </c>
      <c r="E32" s="39">
        <v>13</v>
      </c>
      <c r="F32" s="40">
        <f t="shared" si="3"/>
        <v>275</v>
      </c>
      <c r="G32" s="39">
        <f t="shared" si="4"/>
        <v>101029.84515958086</v>
      </c>
      <c r="H32" s="39">
        <f t="shared" si="5"/>
        <v>434.36272858731706</v>
      </c>
      <c r="I32" s="39">
        <f t="shared" si="0"/>
        <v>126.28730644947608</v>
      </c>
      <c r="J32" s="41">
        <f t="shared" si="1"/>
        <v>308.07542213784097</v>
      </c>
    </row>
    <row r="33" spans="2:10">
      <c r="B33" s="30">
        <f t="shared" si="2"/>
        <v>1.5</v>
      </c>
      <c r="C33" s="31"/>
      <c r="D33" s="32">
        <f t="shared" si="6"/>
        <v>0</v>
      </c>
      <c r="E33" s="39">
        <v>14</v>
      </c>
      <c r="F33" s="40">
        <f t="shared" si="3"/>
        <v>274</v>
      </c>
      <c r="G33" s="39">
        <f t="shared" si="4"/>
        <v>100721.76973744301</v>
      </c>
      <c r="H33" s="39">
        <f t="shared" si="5"/>
        <v>434.36272858731701</v>
      </c>
      <c r="I33" s="39">
        <f t="shared" si="0"/>
        <v>125.90221217180377</v>
      </c>
      <c r="J33" s="41">
        <f t="shared" si="1"/>
        <v>308.46051641551321</v>
      </c>
    </row>
    <row r="34" spans="2:10">
      <c r="B34" s="30">
        <f t="shared" si="2"/>
        <v>1.5</v>
      </c>
      <c r="C34" s="31"/>
      <c r="D34" s="32">
        <f t="shared" si="6"/>
        <v>0</v>
      </c>
      <c r="E34" s="39">
        <v>15</v>
      </c>
      <c r="F34" s="40">
        <f t="shared" si="3"/>
        <v>273</v>
      </c>
      <c r="G34" s="39">
        <f t="shared" si="4"/>
        <v>100413.30922102751</v>
      </c>
      <c r="H34" s="39">
        <f t="shared" si="5"/>
        <v>434.36272858731729</v>
      </c>
      <c r="I34" s="39">
        <f t="shared" si="0"/>
        <v>125.51663652628436</v>
      </c>
      <c r="J34" s="41">
        <f t="shared" si="1"/>
        <v>308.84609206103295</v>
      </c>
    </row>
    <row r="35" spans="2:10">
      <c r="B35" s="30">
        <f t="shared" si="2"/>
        <v>1.5</v>
      </c>
      <c r="C35" s="31"/>
      <c r="D35" s="32">
        <f t="shared" si="6"/>
        <v>0</v>
      </c>
      <c r="E35" s="39">
        <v>16</v>
      </c>
      <c r="F35" s="40">
        <f t="shared" si="3"/>
        <v>272</v>
      </c>
      <c r="G35" s="39">
        <f t="shared" si="4"/>
        <v>100104.46312896647</v>
      </c>
      <c r="H35" s="39">
        <f t="shared" si="5"/>
        <v>434.36272858731706</v>
      </c>
      <c r="I35" s="39">
        <f t="shared" si="0"/>
        <v>125.13057891120809</v>
      </c>
      <c r="J35" s="41">
        <f t="shared" si="1"/>
        <v>309.23214967610897</v>
      </c>
    </row>
    <row r="36" spans="2:10" ht="15.75">
      <c r="B36" s="30">
        <f t="shared" si="2"/>
        <v>1.5</v>
      </c>
      <c r="C36" s="33"/>
      <c r="D36" s="32">
        <f t="shared" si="6"/>
        <v>0</v>
      </c>
      <c r="E36" s="39">
        <v>17</v>
      </c>
      <c r="F36" s="40">
        <f t="shared" si="3"/>
        <v>271</v>
      </c>
      <c r="G36" s="39">
        <f t="shared" si="4"/>
        <v>99795.230979290354</v>
      </c>
      <c r="H36" s="39">
        <f t="shared" si="5"/>
        <v>434.36272858731672</v>
      </c>
      <c r="I36" s="39">
        <f t="shared" si="0"/>
        <v>124.74403872411295</v>
      </c>
      <c r="J36" s="41">
        <f t="shared" si="1"/>
        <v>309.61868986320377</v>
      </c>
    </row>
    <row r="37" spans="2:10">
      <c r="B37" s="30">
        <f t="shared" si="2"/>
        <v>1.5</v>
      </c>
      <c r="C37" s="31"/>
      <c r="D37" s="32">
        <f t="shared" si="6"/>
        <v>0</v>
      </c>
      <c r="E37" s="39">
        <v>18</v>
      </c>
      <c r="F37" s="40">
        <f t="shared" si="3"/>
        <v>270</v>
      </c>
      <c r="G37" s="39">
        <f t="shared" si="4"/>
        <v>99485.612289427154</v>
      </c>
      <c r="H37" s="39">
        <f t="shared" si="5"/>
        <v>434.36272858731678</v>
      </c>
      <c r="I37" s="39">
        <f t="shared" si="0"/>
        <v>124.35701536178394</v>
      </c>
      <c r="J37" s="41">
        <f t="shared" si="1"/>
        <v>310.00571322553287</v>
      </c>
    </row>
    <row r="38" spans="2:10">
      <c r="B38" s="30">
        <f t="shared" si="2"/>
        <v>1.5</v>
      </c>
      <c r="C38" s="31"/>
      <c r="D38" s="32">
        <f t="shared" si="6"/>
        <v>0</v>
      </c>
      <c r="E38" s="39">
        <v>19</v>
      </c>
      <c r="F38" s="40">
        <f t="shared" si="3"/>
        <v>269</v>
      </c>
      <c r="G38" s="39">
        <f t="shared" si="4"/>
        <v>99175.606576201622</v>
      </c>
      <c r="H38" s="39">
        <f t="shared" si="5"/>
        <v>434.36272858731712</v>
      </c>
      <c r="I38" s="39">
        <f t="shared" si="0"/>
        <v>123.96950822025202</v>
      </c>
      <c r="J38" s="41">
        <f t="shared" si="1"/>
        <v>310.39322036706511</v>
      </c>
    </row>
    <row r="39" spans="2:10" ht="15.75">
      <c r="B39" s="30">
        <f t="shared" si="2"/>
        <v>1.5</v>
      </c>
      <c r="C39" s="33"/>
      <c r="D39" s="32">
        <f t="shared" si="6"/>
        <v>0</v>
      </c>
      <c r="E39" s="39">
        <v>20</v>
      </c>
      <c r="F39" s="40">
        <f t="shared" si="3"/>
        <v>268</v>
      </c>
      <c r="G39" s="39">
        <f t="shared" si="4"/>
        <v>98865.213355834552</v>
      </c>
      <c r="H39" s="39">
        <f t="shared" si="5"/>
        <v>434.36272858731712</v>
      </c>
      <c r="I39" s="39">
        <f t="shared" si="0"/>
        <v>123.58151669479319</v>
      </c>
      <c r="J39" s="41">
        <f t="shared" si="1"/>
        <v>310.78121189252391</v>
      </c>
    </row>
    <row r="40" spans="2:10">
      <c r="B40" s="30">
        <f t="shared" si="2"/>
        <v>1.5</v>
      </c>
      <c r="C40" s="31"/>
      <c r="D40" s="32">
        <f t="shared" si="6"/>
        <v>0</v>
      </c>
      <c r="E40" s="39">
        <v>21</v>
      </c>
      <c r="F40" s="40">
        <f t="shared" si="3"/>
        <v>267</v>
      </c>
      <c r="G40" s="39">
        <f t="shared" si="4"/>
        <v>98554.432143942031</v>
      </c>
      <c r="H40" s="39">
        <f t="shared" si="5"/>
        <v>434.36272858731661</v>
      </c>
      <c r="I40" s="39">
        <f t="shared" si="0"/>
        <v>123.19304017992754</v>
      </c>
      <c r="J40" s="41">
        <f t="shared" si="1"/>
        <v>311.16968840738906</v>
      </c>
    </row>
    <row r="41" spans="2:10">
      <c r="B41" s="30">
        <f t="shared" si="2"/>
        <v>1.5</v>
      </c>
      <c r="C41" s="31"/>
      <c r="D41" s="32">
        <f t="shared" si="6"/>
        <v>0</v>
      </c>
      <c r="E41" s="39">
        <v>22</v>
      </c>
      <c r="F41" s="40">
        <f t="shared" si="3"/>
        <v>266</v>
      </c>
      <c r="G41" s="39">
        <f t="shared" si="4"/>
        <v>98243.262455534641</v>
      </c>
      <c r="H41" s="39">
        <f t="shared" si="5"/>
        <v>434.36272858731678</v>
      </c>
      <c r="I41" s="39">
        <f t="shared" si="0"/>
        <v>122.8040780694183</v>
      </c>
      <c r="J41" s="41">
        <f t="shared" si="1"/>
        <v>311.55865051789851</v>
      </c>
    </row>
    <row r="42" spans="2:10">
      <c r="B42" s="30">
        <f t="shared" si="2"/>
        <v>1.5</v>
      </c>
      <c r="C42" s="31"/>
      <c r="D42" s="32">
        <f t="shared" si="6"/>
        <v>0</v>
      </c>
      <c r="E42" s="39">
        <v>23</v>
      </c>
      <c r="F42" s="40">
        <f t="shared" si="3"/>
        <v>265</v>
      </c>
      <c r="G42" s="39">
        <f t="shared" si="4"/>
        <v>97931.703805016747</v>
      </c>
      <c r="H42" s="39">
        <f t="shared" si="5"/>
        <v>434.36272858731706</v>
      </c>
      <c r="I42" s="39">
        <f t="shared" si="0"/>
        <v>122.41462975627093</v>
      </c>
      <c r="J42" s="41">
        <f t="shared" si="1"/>
        <v>311.94809883104614</v>
      </c>
    </row>
    <row r="43" spans="2:10">
      <c r="B43" s="30">
        <f t="shared" si="2"/>
        <v>1.5</v>
      </c>
      <c r="C43" s="31"/>
      <c r="D43" s="32">
        <f t="shared" si="6"/>
        <v>0</v>
      </c>
      <c r="E43" s="39">
        <v>24</v>
      </c>
      <c r="F43" s="40">
        <f t="shared" si="3"/>
        <v>264</v>
      </c>
      <c r="G43" s="39">
        <f t="shared" si="4"/>
        <v>97619.755706185693</v>
      </c>
      <c r="H43" s="39">
        <f t="shared" si="5"/>
        <v>434.36272858731678</v>
      </c>
      <c r="I43" s="39">
        <f t="shared" si="0"/>
        <v>122.02469463273212</v>
      </c>
      <c r="J43" s="41">
        <f t="shared" si="1"/>
        <v>312.33803395458466</v>
      </c>
    </row>
    <row r="44" spans="2:10">
      <c r="B44" s="30">
        <f t="shared" si="2"/>
        <v>1.5</v>
      </c>
      <c r="C44" s="31"/>
      <c r="D44" s="32">
        <f t="shared" si="6"/>
        <v>0</v>
      </c>
      <c r="E44" s="39">
        <v>25</v>
      </c>
      <c r="F44" s="40">
        <f t="shared" si="3"/>
        <v>263</v>
      </c>
      <c r="G44" s="39">
        <f t="shared" si="4"/>
        <v>97307.417672231109</v>
      </c>
      <c r="H44" s="39">
        <f t="shared" si="5"/>
        <v>434.36272858731655</v>
      </c>
      <c r="I44" s="39">
        <f t="shared" si="0"/>
        <v>121.63427209028889</v>
      </c>
      <c r="J44" s="41">
        <f t="shared" si="1"/>
        <v>312.72845649702765</v>
      </c>
    </row>
    <row r="45" spans="2:10">
      <c r="B45" s="30">
        <f t="shared" si="2"/>
        <v>1.5</v>
      </c>
      <c r="C45" s="31"/>
      <c r="D45" s="32">
        <f t="shared" si="6"/>
        <v>0</v>
      </c>
      <c r="E45" s="39">
        <v>26</v>
      </c>
      <c r="F45" s="40">
        <f t="shared" si="3"/>
        <v>262</v>
      </c>
      <c r="G45" s="39">
        <f t="shared" si="4"/>
        <v>96994.689215734077</v>
      </c>
      <c r="H45" s="39">
        <f t="shared" si="5"/>
        <v>434.36272858731655</v>
      </c>
      <c r="I45" s="39">
        <f t="shared" si="0"/>
        <v>121.2433615196676</v>
      </c>
      <c r="J45" s="41">
        <f t="shared" si="1"/>
        <v>313.11936706764897</v>
      </c>
    </row>
    <row r="46" spans="2:10">
      <c r="B46" s="30">
        <f t="shared" si="2"/>
        <v>1.5</v>
      </c>
      <c r="C46" s="31"/>
      <c r="D46" s="32">
        <f t="shared" si="6"/>
        <v>0</v>
      </c>
      <c r="E46" s="39">
        <v>27</v>
      </c>
      <c r="F46" s="40">
        <f t="shared" si="3"/>
        <v>261</v>
      </c>
      <c r="G46" s="39">
        <f t="shared" si="4"/>
        <v>96681.569848666433</v>
      </c>
      <c r="H46" s="39">
        <f t="shared" si="5"/>
        <v>434.36272858731678</v>
      </c>
      <c r="I46" s="39">
        <f t="shared" si="0"/>
        <v>120.85196231083304</v>
      </c>
      <c r="J46" s="41">
        <f t="shared" si="1"/>
        <v>313.51076627648376</v>
      </c>
    </row>
    <row r="47" spans="2:10">
      <c r="B47" s="30">
        <f t="shared" si="2"/>
        <v>1.5</v>
      </c>
      <c r="C47" s="31"/>
      <c r="D47" s="32">
        <f t="shared" si="6"/>
        <v>0</v>
      </c>
      <c r="E47" s="39">
        <v>28</v>
      </c>
      <c r="F47" s="40">
        <f t="shared" si="3"/>
        <v>260</v>
      </c>
      <c r="G47" s="39">
        <f t="shared" si="4"/>
        <v>96368.059082389955</v>
      </c>
      <c r="H47" s="39">
        <f t="shared" si="5"/>
        <v>434.36272858731684</v>
      </c>
      <c r="I47" s="39">
        <f t="shared" si="0"/>
        <v>120.46007385298746</v>
      </c>
      <c r="J47" s="41">
        <f t="shared" si="1"/>
        <v>313.90265473432936</v>
      </c>
    </row>
    <row r="48" spans="2:10">
      <c r="B48" s="30">
        <f t="shared" si="2"/>
        <v>1.5</v>
      </c>
      <c r="C48" s="31"/>
      <c r="D48" s="32">
        <f t="shared" si="6"/>
        <v>0</v>
      </c>
      <c r="E48" s="39">
        <v>29</v>
      </c>
      <c r="F48" s="40">
        <f t="shared" si="3"/>
        <v>259</v>
      </c>
      <c r="G48" s="39">
        <f t="shared" si="4"/>
        <v>96054.156427655631</v>
      </c>
      <c r="H48" s="39">
        <f t="shared" si="5"/>
        <v>434.36272858731678</v>
      </c>
      <c r="I48" s="39">
        <f t="shared" si="0"/>
        <v>120.06769553456955</v>
      </c>
      <c r="J48" s="41">
        <f t="shared" si="1"/>
        <v>314.29503305274721</v>
      </c>
    </row>
    <row r="49" spans="2:10" ht="15.75">
      <c r="B49" s="30">
        <f t="shared" si="2"/>
        <v>1.5</v>
      </c>
      <c r="C49" s="33"/>
      <c r="D49" s="32">
        <f t="shared" si="6"/>
        <v>0</v>
      </c>
      <c r="E49" s="39">
        <v>30</v>
      </c>
      <c r="F49" s="40">
        <f t="shared" si="3"/>
        <v>258</v>
      </c>
      <c r="G49" s="39">
        <f t="shared" si="4"/>
        <v>95739.861394602878</v>
      </c>
      <c r="H49" s="39">
        <f t="shared" si="5"/>
        <v>434.36272858731655</v>
      </c>
      <c r="I49" s="39">
        <f t="shared" si="0"/>
        <v>119.6748267432536</v>
      </c>
      <c r="J49" s="41">
        <f t="shared" si="1"/>
        <v>314.68790184406294</v>
      </c>
    </row>
    <row r="50" spans="2:10" ht="15.75">
      <c r="B50" s="30">
        <f t="shared" si="2"/>
        <v>1.5</v>
      </c>
      <c r="C50" s="33"/>
      <c r="D50" s="32">
        <f t="shared" si="6"/>
        <v>0</v>
      </c>
      <c r="E50" s="39">
        <v>31</v>
      </c>
      <c r="F50" s="40">
        <f t="shared" si="3"/>
        <v>257</v>
      </c>
      <c r="G50" s="39">
        <f t="shared" si="4"/>
        <v>95425.173492758811</v>
      </c>
      <c r="H50" s="39">
        <f t="shared" si="5"/>
        <v>434.36272858731667</v>
      </c>
      <c r="I50" s="39">
        <f t="shared" si="0"/>
        <v>119.28146686594852</v>
      </c>
      <c r="J50" s="41">
        <f t="shared" si="1"/>
        <v>315.08126172136815</v>
      </c>
    </row>
    <row r="51" spans="2:10" ht="15.75">
      <c r="B51" s="30">
        <f t="shared" si="2"/>
        <v>1.5</v>
      </c>
      <c r="C51" s="33"/>
      <c r="D51" s="32">
        <f t="shared" si="6"/>
        <v>0</v>
      </c>
      <c r="E51" s="39">
        <v>32</v>
      </c>
      <c r="F51" s="40">
        <f t="shared" si="3"/>
        <v>256</v>
      </c>
      <c r="G51" s="39">
        <f t="shared" si="4"/>
        <v>95110.092231037444</v>
      </c>
      <c r="H51" s="39">
        <f t="shared" si="5"/>
        <v>434.36272858731672</v>
      </c>
      <c r="I51" s="39">
        <f t="shared" si="0"/>
        <v>118.88761528879681</v>
      </c>
      <c r="J51" s="41">
        <f t="shared" si="1"/>
        <v>315.47511329851989</v>
      </c>
    </row>
    <row r="52" spans="2:10">
      <c r="B52" s="30">
        <f t="shared" si="2"/>
        <v>1.5</v>
      </c>
      <c r="C52" s="31"/>
      <c r="D52" s="32">
        <f t="shared" si="6"/>
        <v>0</v>
      </c>
      <c r="E52" s="39">
        <v>33</v>
      </c>
      <c r="F52" s="40">
        <f t="shared" si="3"/>
        <v>255</v>
      </c>
      <c r="G52" s="39">
        <f t="shared" si="4"/>
        <v>94794.617117738919</v>
      </c>
      <c r="H52" s="39">
        <f t="shared" si="5"/>
        <v>434.36272858731627</v>
      </c>
      <c r="I52" s="39">
        <f t="shared" si="0"/>
        <v>118.49327139717364</v>
      </c>
      <c r="J52" s="41">
        <f t="shared" si="1"/>
        <v>315.86945719014261</v>
      </c>
    </row>
    <row r="53" spans="2:10">
      <c r="B53" s="30">
        <f t="shared" si="2"/>
        <v>1.5</v>
      </c>
      <c r="C53" s="31"/>
      <c r="D53" s="32">
        <f t="shared" si="6"/>
        <v>0</v>
      </c>
      <c r="E53" s="39">
        <v>34</v>
      </c>
      <c r="F53" s="40">
        <f t="shared" si="3"/>
        <v>254</v>
      </c>
      <c r="G53" s="39">
        <f t="shared" si="4"/>
        <v>94478.747660548775</v>
      </c>
      <c r="H53" s="39">
        <f t="shared" si="5"/>
        <v>434.36272858731661</v>
      </c>
      <c r="I53" s="39">
        <f t="shared" si="0"/>
        <v>118.09843457568597</v>
      </c>
      <c r="J53" s="41">
        <f t="shared" si="1"/>
        <v>316.26429401163062</v>
      </c>
    </row>
    <row r="54" spans="2:10">
      <c r="B54" s="30">
        <f t="shared" si="2"/>
        <v>1.5</v>
      </c>
      <c r="C54" s="31"/>
      <c r="D54" s="32">
        <f t="shared" si="6"/>
        <v>0</v>
      </c>
      <c r="E54" s="39">
        <v>35</v>
      </c>
      <c r="F54" s="40">
        <f t="shared" si="3"/>
        <v>253</v>
      </c>
      <c r="G54" s="39">
        <f t="shared" si="4"/>
        <v>94162.483366537141</v>
      </c>
      <c r="H54" s="39">
        <f t="shared" si="5"/>
        <v>434.36272858731678</v>
      </c>
      <c r="I54" s="39">
        <f t="shared" si="0"/>
        <v>117.70310420817142</v>
      </c>
      <c r="J54" s="41">
        <f t="shared" si="1"/>
        <v>316.65962437914538</v>
      </c>
    </row>
    <row r="55" spans="2:10">
      <c r="B55" s="30">
        <f t="shared" si="2"/>
        <v>1.5</v>
      </c>
      <c r="C55" s="31"/>
      <c r="D55" s="32">
        <f t="shared" si="6"/>
        <v>0</v>
      </c>
      <c r="E55" s="39">
        <v>36</v>
      </c>
      <c r="F55" s="40">
        <f t="shared" si="3"/>
        <v>252</v>
      </c>
      <c r="G55" s="39">
        <f t="shared" si="4"/>
        <v>93845.823742157998</v>
      </c>
      <c r="H55" s="39">
        <f t="shared" si="5"/>
        <v>434.3627285873165</v>
      </c>
      <c r="I55" s="39">
        <f t="shared" si="0"/>
        <v>117.30727967769749</v>
      </c>
      <c r="J55" s="41">
        <f t="shared" si="1"/>
        <v>317.05544890961903</v>
      </c>
    </row>
    <row r="56" spans="2:10">
      <c r="B56" s="30">
        <f t="shared" si="2"/>
        <v>1.5</v>
      </c>
      <c r="C56" s="31"/>
      <c r="D56" s="32">
        <f t="shared" si="6"/>
        <v>0</v>
      </c>
      <c r="E56" s="39">
        <v>37</v>
      </c>
      <c r="F56" s="40">
        <f t="shared" si="3"/>
        <v>251</v>
      </c>
      <c r="G56" s="39">
        <f t="shared" si="4"/>
        <v>93528.768293248373</v>
      </c>
      <c r="H56" s="39">
        <f t="shared" si="5"/>
        <v>434.36272858731616</v>
      </c>
      <c r="I56" s="39">
        <f t="shared" si="0"/>
        <v>116.91096036656046</v>
      </c>
      <c r="J56" s="41">
        <f t="shared" si="1"/>
        <v>317.4517682207557</v>
      </c>
    </row>
    <row r="57" spans="2:10">
      <c r="B57" s="30">
        <f t="shared" si="2"/>
        <v>1.5</v>
      </c>
      <c r="C57" s="31"/>
      <c r="D57" s="32">
        <f t="shared" si="6"/>
        <v>0</v>
      </c>
      <c r="E57" s="39">
        <v>38</v>
      </c>
      <c r="F57" s="40">
        <f t="shared" si="3"/>
        <v>250</v>
      </c>
      <c r="G57" s="39">
        <f t="shared" si="4"/>
        <v>93211.316525027622</v>
      </c>
      <c r="H57" s="39">
        <f t="shared" si="5"/>
        <v>434.36272858731633</v>
      </c>
      <c r="I57" s="39">
        <f t="shared" si="0"/>
        <v>116.51414565628453</v>
      </c>
      <c r="J57" s="41">
        <f t="shared" si="1"/>
        <v>317.84858293103179</v>
      </c>
    </row>
    <row r="58" spans="2:10">
      <c r="B58" s="30">
        <f t="shared" si="2"/>
        <v>1.5</v>
      </c>
      <c r="C58" s="31"/>
      <c r="D58" s="32">
        <f t="shared" si="6"/>
        <v>0</v>
      </c>
      <c r="E58" s="39">
        <v>39</v>
      </c>
      <c r="F58" s="40">
        <f t="shared" si="3"/>
        <v>249</v>
      </c>
      <c r="G58" s="39">
        <f t="shared" si="4"/>
        <v>92893.467942096584</v>
      </c>
      <c r="H58" s="39">
        <f t="shared" si="5"/>
        <v>434.36272858731655</v>
      </c>
      <c r="I58" s="39">
        <f t="shared" si="0"/>
        <v>116.11683492762073</v>
      </c>
      <c r="J58" s="41">
        <f t="shared" si="1"/>
        <v>318.24589365969581</v>
      </c>
    </row>
    <row r="59" spans="2:10" ht="15.75">
      <c r="B59" s="30">
        <f t="shared" si="2"/>
        <v>1.5</v>
      </c>
      <c r="C59" s="33"/>
      <c r="D59" s="32">
        <f t="shared" si="6"/>
        <v>0</v>
      </c>
      <c r="E59" s="39">
        <v>40</v>
      </c>
      <c r="F59" s="40">
        <f t="shared" si="3"/>
        <v>248</v>
      </c>
      <c r="G59" s="39">
        <f t="shared" si="4"/>
        <v>92575.222048436888</v>
      </c>
      <c r="H59" s="39">
        <f t="shared" si="5"/>
        <v>434.3627285873165</v>
      </c>
      <c r="I59" s="39">
        <f t="shared" si="0"/>
        <v>115.71902756054611</v>
      </c>
      <c r="J59" s="41">
        <f t="shared" si="1"/>
        <v>318.64370102677037</v>
      </c>
    </row>
    <row r="60" spans="2:10" ht="15.75">
      <c r="B60" s="30">
        <f t="shared" si="2"/>
        <v>1.5</v>
      </c>
      <c r="C60" s="33"/>
      <c r="D60" s="32">
        <f t="shared" si="6"/>
        <v>0</v>
      </c>
      <c r="E60" s="39">
        <v>41</v>
      </c>
      <c r="F60" s="40">
        <f t="shared" si="3"/>
        <v>247</v>
      </c>
      <c r="G60" s="39">
        <f t="shared" si="4"/>
        <v>92256.578347410119</v>
      </c>
      <c r="H60" s="39">
        <f t="shared" si="5"/>
        <v>434.36272858731598</v>
      </c>
      <c r="I60" s="39">
        <f t="shared" si="0"/>
        <v>115.32072293426265</v>
      </c>
      <c r="J60" s="41">
        <f t="shared" si="1"/>
        <v>319.04200565305337</v>
      </c>
    </row>
    <row r="61" spans="2:10">
      <c r="B61" s="30">
        <f t="shared" si="2"/>
        <v>1.5</v>
      </c>
      <c r="C61" s="31"/>
      <c r="D61" s="32">
        <f t="shared" si="6"/>
        <v>0</v>
      </c>
      <c r="E61" s="39">
        <v>42</v>
      </c>
      <c r="F61" s="40">
        <f t="shared" si="3"/>
        <v>246</v>
      </c>
      <c r="G61" s="39">
        <f t="shared" si="4"/>
        <v>91937.536341757062</v>
      </c>
      <c r="H61" s="39">
        <f t="shared" si="5"/>
        <v>434.36272858731621</v>
      </c>
      <c r="I61" s="39">
        <f t="shared" si="0"/>
        <v>114.92192042719633</v>
      </c>
      <c r="J61" s="41">
        <f t="shared" si="1"/>
        <v>319.4408081601199</v>
      </c>
    </row>
    <row r="62" spans="2:10">
      <c r="B62" s="30">
        <f t="shared" si="2"/>
        <v>1.5</v>
      </c>
      <c r="C62" s="31"/>
      <c r="D62" s="32">
        <f t="shared" si="6"/>
        <v>0</v>
      </c>
      <c r="E62" s="39">
        <v>43</v>
      </c>
      <c r="F62" s="40">
        <f t="shared" si="3"/>
        <v>245</v>
      </c>
      <c r="G62" s="39">
        <f t="shared" si="4"/>
        <v>91618.095533596948</v>
      </c>
      <c r="H62" s="39">
        <f t="shared" si="5"/>
        <v>434.36272858731644</v>
      </c>
      <c r="I62" s="39">
        <f t="shared" si="0"/>
        <v>114.52261941699618</v>
      </c>
      <c r="J62" s="41">
        <f t="shared" si="1"/>
        <v>319.84010917032026</v>
      </c>
    </row>
    <row r="63" spans="2:10">
      <c r="B63" s="30">
        <f t="shared" si="2"/>
        <v>1.5</v>
      </c>
      <c r="C63" s="31"/>
      <c r="D63" s="32">
        <f t="shared" si="6"/>
        <v>0</v>
      </c>
      <c r="E63" s="39">
        <v>44</v>
      </c>
      <c r="F63" s="40">
        <f t="shared" si="3"/>
        <v>244</v>
      </c>
      <c r="G63" s="39">
        <f t="shared" si="4"/>
        <v>91298.255424426621</v>
      </c>
      <c r="H63" s="39">
        <f t="shared" si="5"/>
        <v>434.36272858731621</v>
      </c>
      <c r="I63" s="39">
        <f t="shared" si="0"/>
        <v>114.12281928053328</v>
      </c>
      <c r="J63" s="41">
        <f t="shared" si="1"/>
        <v>320.23990930678292</v>
      </c>
    </row>
    <row r="64" spans="2:10">
      <c r="B64" s="30">
        <f t="shared" si="2"/>
        <v>1.5</v>
      </c>
      <c r="C64" s="31"/>
      <c r="D64" s="32">
        <f t="shared" si="6"/>
        <v>0</v>
      </c>
      <c r="E64" s="39">
        <v>45</v>
      </c>
      <c r="F64" s="40">
        <f t="shared" si="3"/>
        <v>243</v>
      </c>
      <c r="G64" s="39">
        <f t="shared" si="4"/>
        <v>90978.015515119841</v>
      </c>
      <c r="H64" s="39">
        <f t="shared" si="5"/>
        <v>434.36272858731621</v>
      </c>
      <c r="I64" s="39">
        <f t="shared" si="0"/>
        <v>113.7225193938998</v>
      </c>
      <c r="J64" s="41">
        <f t="shared" si="1"/>
        <v>320.64020919341641</v>
      </c>
    </row>
    <row r="65" spans="2:10">
      <c r="B65" s="30">
        <f t="shared" si="2"/>
        <v>1.5</v>
      </c>
      <c r="C65" s="31"/>
      <c r="D65" s="32">
        <f t="shared" si="6"/>
        <v>0</v>
      </c>
      <c r="E65" s="39">
        <v>46</v>
      </c>
      <c r="F65" s="40">
        <f t="shared" si="3"/>
        <v>242</v>
      </c>
      <c r="G65" s="39">
        <f t="shared" si="4"/>
        <v>90657.375305926427</v>
      </c>
      <c r="H65" s="39">
        <f t="shared" si="5"/>
        <v>434.36272858731621</v>
      </c>
      <c r="I65" s="39">
        <f t="shared" si="0"/>
        <v>113.32171913240803</v>
      </c>
      <c r="J65" s="41">
        <f t="shared" si="1"/>
        <v>321.04100945490819</v>
      </c>
    </row>
    <row r="66" spans="2:10">
      <c r="B66" s="30">
        <f t="shared" si="2"/>
        <v>1.5</v>
      </c>
      <c r="C66" s="31"/>
      <c r="D66" s="32">
        <f t="shared" si="6"/>
        <v>0</v>
      </c>
      <c r="E66" s="39">
        <v>47</v>
      </c>
      <c r="F66" s="40">
        <f t="shared" si="3"/>
        <v>241</v>
      </c>
      <c r="G66" s="39">
        <f t="shared" si="4"/>
        <v>90336.334296471512</v>
      </c>
      <c r="H66" s="39">
        <f t="shared" si="5"/>
        <v>434.36272858731621</v>
      </c>
      <c r="I66" s="39">
        <f t="shared" si="0"/>
        <v>112.92041787058939</v>
      </c>
      <c r="J66" s="41">
        <f t="shared" si="1"/>
        <v>321.44231071672681</v>
      </c>
    </row>
    <row r="67" spans="2:10">
      <c r="B67" s="30">
        <f t="shared" si="2"/>
        <v>1.5</v>
      </c>
      <c r="C67" s="31"/>
      <c r="D67" s="32">
        <f t="shared" si="6"/>
        <v>0</v>
      </c>
      <c r="E67" s="39">
        <v>48</v>
      </c>
      <c r="F67" s="40">
        <f t="shared" si="3"/>
        <v>240</v>
      </c>
      <c r="G67" s="39">
        <f t="shared" si="4"/>
        <v>90014.891985754788</v>
      </c>
      <c r="H67" s="39">
        <f t="shared" si="5"/>
        <v>434.36272858731616</v>
      </c>
      <c r="I67" s="39">
        <f t="shared" si="0"/>
        <v>112.51861498219348</v>
      </c>
      <c r="J67" s="41">
        <f t="shared" si="1"/>
        <v>321.84411360512269</v>
      </c>
    </row>
    <row r="68" spans="2:10">
      <c r="B68" s="30">
        <f t="shared" si="2"/>
        <v>1.5</v>
      </c>
      <c r="C68" s="31"/>
      <c r="D68" s="32">
        <f t="shared" si="6"/>
        <v>0</v>
      </c>
      <c r="E68" s="39">
        <v>49</v>
      </c>
      <c r="F68" s="40">
        <f t="shared" si="3"/>
        <v>239</v>
      </c>
      <c r="G68" s="39">
        <f t="shared" si="4"/>
        <v>89693.047872149662</v>
      </c>
      <c r="H68" s="39">
        <f t="shared" si="5"/>
        <v>434.36272858731581</v>
      </c>
      <c r="I68" s="39">
        <f t="shared" si="0"/>
        <v>112.11630984018707</v>
      </c>
      <c r="J68" s="41">
        <f t="shared" si="1"/>
        <v>322.24641874712876</v>
      </c>
    </row>
    <row r="69" spans="2:10">
      <c r="B69" s="30">
        <f t="shared" si="2"/>
        <v>1.5</v>
      </c>
      <c r="C69" s="31"/>
      <c r="D69" s="32">
        <f t="shared" si="6"/>
        <v>0</v>
      </c>
      <c r="E69" s="39">
        <v>50</v>
      </c>
      <c r="F69" s="40">
        <f t="shared" si="3"/>
        <v>238</v>
      </c>
      <c r="G69" s="39">
        <f t="shared" si="4"/>
        <v>89370.801453402528</v>
      </c>
      <c r="H69" s="39">
        <f t="shared" si="5"/>
        <v>434.3627285873161</v>
      </c>
      <c r="I69" s="39">
        <f t="shared" si="0"/>
        <v>111.71350181675318</v>
      </c>
      <c r="J69" s="41">
        <f t="shared" si="1"/>
        <v>322.6492267705629</v>
      </c>
    </row>
    <row r="70" spans="2:10">
      <c r="B70" s="30">
        <f t="shared" si="2"/>
        <v>1.5</v>
      </c>
      <c r="C70" s="31"/>
      <c r="D70" s="32">
        <f t="shared" si="6"/>
        <v>0</v>
      </c>
      <c r="E70" s="39">
        <v>51</v>
      </c>
      <c r="F70" s="40">
        <f t="shared" si="3"/>
        <v>237</v>
      </c>
      <c r="G70" s="39">
        <f t="shared" si="4"/>
        <v>89048.152226631966</v>
      </c>
      <c r="H70" s="39">
        <f t="shared" si="5"/>
        <v>434.36272858731621</v>
      </c>
      <c r="I70" s="39">
        <f t="shared" si="0"/>
        <v>111.31019028328994</v>
      </c>
      <c r="J70" s="41">
        <f t="shared" si="1"/>
        <v>323.05253830402626</v>
      </c>
    </row>
    <row r="71" spans="2:10">
      <c r="B71" s="30">
        <f t="shared" si="2"/>
        <v>1.5</v>
      </c>
      <c r="C71" s="31"/>
      <c r="D71" s="32">
        <f t="shared" si="6"/>
        <v>0</v>
      </c>
      <c r="E71" s="39">
        <v>52</v>
      </c>
      <c r="F71" s="40">
        <f t="shared" si="3"/>
        <v>236</v>
      </c>
      <c r="G71" s="39">
        <f t="shared" si="4"/>
        <v>88725.099688327944</v>
      </c>
      <c r="H71" s="39">
        <f t="shared" si="5"/>
        <v>434.3627285873161</v>
      </c>
      <c r="I71" s="39">
        <f t="shared" si="0"/>
        <v>110.90637461040993</v>
      </c>
      <c r="J71" s="41">
        <f t="shared" si="1"/>
        <v>323.45635397690614</v>
      </c>
    </row>
    <row r="72" spans="2:10">
      <c r="B72" s="30">
        <f t="shared" si="2"/>
        <v>1.5</v>
      </c>
      <c r="C72" s="31"/>
      <c r="D72" s="32">
        <f t="shared" si="6"/>
        <v>0</v>
      </c>
      <c r="E72" s="39">
        <v>53</v>
      </c>
      <c r="F72" s="40">
        <f t="shared" si="3"/>
        <v>235</v>
      </c>
      <c r="G72" s="39">
        <f t="shared" si="4"/>
        <v>88401.643334351043</v>
      </c>
      <c r="H72" s="39">
        <f t="shared" si="5"/>
        <v>434.36272858731598</v>
      </c>
      <c r="I72" s="39">
        <f t="shared" si="0"/>
        <v>110.50205416793882</v>
      </c>
      <c r="J72" s="41">
        <f t="shared" si="1"/>
        <v>323.86067441937718</v>
      </c>
    </row>
    <row r="73" spans="2:10">
      <c r="B73" s="30">
        <f t="shared" si="2"/>
        <v>1.5</v>
      </c>
      <c r="C73" s="31"/>
      <c r="D73" s="32">
        <f t="shared" si="6"/>
        <v>0</v>
      </c>
      <c r="E73" s="39">
        <v>54</v>
      </c>
      <c r="F73" s="40">
        <f t="shared" si="3"/>
        <v>234</v>
      </c>
      <c r="G73" s="39">
        <f t="shared" si="4"/>
        <v>88077.782659931661</v>
      </c>
      <c r="H73" s="39">
        <f t="shared" si="5"/>
        <v>434.36272858731598</v>
      </c>
      <c r="I73" s="39">
        <f t="shared" si="0"/>
        <v>110.09722832491455</v>
      </c>
      <c r="J73" s="41">
        <f t="shared" si="1"/>
        <v>324.26550026240142</v>
      </c>
    </row>
    <row r="74" spans="2:10">
      <c r="B74" s="30">
        <f t="shared" si="2"/>
        <v>1.5</v>
      </c>
      <c r="C74" s="31"/>
      <c r="D74" s="32">
        <f t="shared" si="6"/>
        <v>0</v>
      </c>
      <c r="E74" s="39">
        <v>55</v>
      </c>
      <c r="F74" s="40">
        <f t="shared" si="3"/>
        <v>233</v>
      </c>
      <c r="G74" s="39">
        <f t="shared" si="4"/>
        <v>87753.517159669267</v>
      </c>
      <c r="H74" s="39">
        <f t="shared" si="5"/>
        <v>434.3627285873161</v>
      </c>
      <c r="I74" s="39">
        <f t="shared" si="0"/>
        <v>109.69189644958658</v>
      </c>
      <c r="J74" s="41">
        <f t="shared" si="1"/>
        <v>324.67083213772952</v>
      </c>
    </row>
    <row r="75" spans="2:10">
      <c r="B75" s="30">
        <f t="shared" si="2"/>
        <v>1.5</v>
      </c>
      <c r="C75" s="31"/>
      <c r="D75" s="32">
        <f t="shared" si="6"/>
        <v>0</v>
      </c>
      <c r="E75" s="39">
        <v>56</v>
      </c>
      <c r="F75" s="40">
        <f t="shared" si="3"/>
        <v>232</v>
      </c>
      <c r="G75" s="39">
        <f t="shared" si="4"/>
        <v>87428.846327531544</v>
      </c>
      <c r="H75" s="39">
        <f t="shared" si="5"/>
        <v>434.36272858731587</v>
      </c>
      <c r="I75" s="39">
        <f t="shared" si="0"/>
        <v>109.28605790941442</v>
      </c>
      <c r="J75" s="41">
        <f t="shared" si="1"/>
        <v>325.07667067790146</v>
      </c>
    </row>
    <row r="76" spans="2:10">
      <c r="B76" s="30">
        <f t="shared" si="2"/>
        <v>1.5</v>
      </c>
      <c r="C76" s="31"/>
      <c r="D76" s="32">
        <f t="shared" si="6"/>
        <v>0</v>
      </c>
      <c r="E76" s="39">
        <v>57</v>
      </c>
      <c r="F76" s="40">
        <f t="shared" si="3"/>
        <v>231</v>
      </c>
      <c r="G76" s="39">
        <f t="shared" si="4"/>
        <v>87103.769656853648</v>
      </c>
      <c r="H76" s="39">
        <f t="shared" si="5"/>
        <v>434.36272858731576</v>
      </c>
      <c r="I76" s="39">
        <f t="shared" si="0"/>
        <v>108.87971207106706</v>
      </c>
      <c r="J76" s="41">
        <f t="shared" si="1"/>
        <v>325.48301651624871</v>
      </c>
    </row>
    <row r="77" spans="2:10">
      <c r="B77" s="30">
        <f t="shared" si="2"/>
        <v>1.5</v>
      </c>
      <c r="C77" s="31"/>
      <c r="D77" s="32">
        <f t="shared" si="6"/>
        <v>0</v>
      </c>
      <c r="E77" s="39">
        <v>58</v>
      </c>
      <c r="F77" s="40">
        <f t="shared" si="3"/>
        <v>230</v>
      </c>
      <c r="G77" s="39">
        <f t="shared" si="4"/>
        <v>86778.286640337406</v>
      </c>
      <c r="H77" s="39">
        <f t="shared" si="5"/>
        <v>434.36272858731564</v>
      </c>
      <c r="I77" s="39">
        <f t="shared" si="0"/>
        <v>108.47285830042176</v>
      </c>
      <c r="J77" s="41">
        <f t="shared" si="1"/>
        <v>325.88987028689388</v>
      </c>
    </row>
    <row r="78" spans="2:10">
      <c r="B78" s="30">
        <f t="shared" si="2"/>
        <v>1.5</v>
      </c>
      <c r="C78" s="31"/>
      <c r="D78" s="32">
        <f t="shared" si="6"/>
        <v>0</v>
      </c>
      <c r="E78" s="39">
        <v>59</v>
      </c>
      <c r="F78" s="40">
        <f t="shared" si="3"/>
        <v>229</v>
      </c>
      <c r="G78" s="39">
        <f t="shared" si="4"/>
        <v>86452.396770050516</v>
      </c>
      <c r="H78" s="39">
        <f t="shared" si="5"/>
        <v>434.36272858731587</v>
      </c>
      <c r="I78" s="39">
        <f t="shared" si="0"/>
        <v>108.06549596256315</v>
      </c>
      <c r="J78" s="41">
        <f t="shared" si="1"/>
        <v>326.29723262475272</v>
      </c>
    </row>
    <row r="79" spans="2:10">
      <c r="B79" s="30">
        <f t="shared" si="2"/>
        <v>1.5</v>
      </c>
      <c r="C79" s="31"/>
      <c r="D79" s="32">
        <f t="shared" si="6"/>
        <v>0</v>
      </c>
      <c r="E79" s="39">
        <v>60</v>
      </c>
      <c r="F79" s="40">
        <f t="shared" si="3"/>
        <v>228</v>
      </c>
      <c r="G79" s="39">
        <f t="shared" si="4"/>
        <v>86126.099537425762</v>
      </c>
      <c r="H79" s="39">
        <f t="shared" si="5"/>
        <v>434.36272858731598</v>
      </c>
      <c r="I79" s="39">
        <f t="shared" si="0"/>
        <v>107.6576244217822</v>
      </c>
      <c r="J79" s="41">
        <f t="shared" si="1"/>
        <v>326.70510416553378</v>
      </c>
    </row>
    <row r="80" spans="2:10">
      <c r="B80" s="30">
        <f t="shared" si="2"/>
        <v>1.5</v>
      </c>
      <c r="C80" s="31"/>
      <c r="D80" s="32">
        <f t="shared" si="6"/>
        <v>0</v>
      </c>
      <c r="E80" s="39">
        <v>61</v>
      </c>
      <c r="F80" s="40">
        <f t="shared" si="3"/>
        <v>227</v>
      </c>
      <c r="G80" s="39">
        <f t="shared" si="4"/>
        <v>85799.394433260226</v>
      </c>
      <c r="H80" s="39">
        <f t="shared" si="5"/>
        <v>434.36272858731564</v>
      </c>
      <c r="I80" s="39">
        <f t="shared" si="0"/>
        <v>107.24924304157528</v>
      </c>
      <c r="J80" s="41">
        <f t="shared" si="1"/>
        <v>327.11348554574033</v>
      </c>
    </row>
    <row r="81" spans="2:10">
      <c r="B81" s="30">
        <f t="shared" si="2"/>
        <v>1.5</v>
      </c>
      <c r="C81" s="31"/>
      <c r="D81" s="32">
        <f t="shared" si="6"/>
        <v>0</v>
      </c>
      <c r="E81" s="39">
        <v>62</v>
      </c>
      <c r="F81" s="40">
        <f t="shared" si="3"/>
        <v>226</v>
      </c>
      <c r="G81" s="39">
        <f t="shared" si="4"/>
        <v>85472.280947714491</v>
      </c>
      <c r="H81" s="39">
        <f t="shared" si="5"/>
        <v>434.36272858731564</v>
      </c>
      <c r="I81" s="39">
        <f t="shared" si="0"/>
        <v>106.84035118464311</v>
      </c>
      <c r="J81" s="41">
        <f t="shared" si="1"/>
        <v>327.52237740267253</v>
      </c>
    </row>
    <row r="82" spans="2:10">
      <c r="B82" s="30">
        <f t="shared" si="2"/>
        <v>1.5</v>
      </c>
      <c r="C82" s="31"/>
      <c r="D82" s="32">
        <f t="shared" si="6"/>
        <v>0</v>
      </c>
      <c r="E82" s="39">
        <v>63</v>
      </c>
      <c r="F82" s="40">
        <f t="shared" si="3"/>
        <v>225</v>
      </c>
      <c r="G82" s="39">
        <f t="shared" si="4"/>
        <v>85144.758570311824</v>
      </c>
      <c r="H82" s="39">
        <f t="shared" si="5"/>
        <v>434.36272858731576</v>
      </c>
      <c r="I82" s="39">
        <f t="shared" si="0"/>
        <v>106.43094821288977</v>
      </c>
      <c r="J82" s="41">
        <f t="shared" si="1"/>
        <v>327.93178037442601</v>
      </c>
    </row>
    <row r="83" spans="2:10">
      <c r="B83" s="30">
        <f t="shared" si="2"/>
        <v>1.5</v>
      </c>
      <c r="C83" s="31"/>
      <c r="D83" s="32">
        <f t="shared" si="6"/>
        <v>0</v>
      </c>
      <c r="E83" s="39">
        <v>64</v>
      </c>
      <c r="F83" s="40">
        <f t="shared" si="3"/>
        <v>224</v>
      </c>
      <c r="G83" s="39">
        <f t="shared" si="4"/>
        <v>84816.826789937404</v>
      </c>
      <c r="H83" s="39">
        <f t="shared" si="5"/>
        <v>434.36272858731593</v>
      </c>
      <c r="I83" s="39">
        <f t="shared" ref="I83:I146" si="7">IF(ISERR(+G83*B83/$C$14/100)=1,0,G83*B83/$C$14/100)</f>
        <v>106.02103348742176</v>
      </c>
      <c r="J83" s="41">
        <f t="shared" ref="J83:J146" si="8">IF(ISERR(+H83-I83)=1,0,H83-I83)</f>
        <v>328.3416950998942</v>
      </c>
    </row>
    <row r="84" spans="2:10">
      <c r="B84" s="30">
        <f t="shared" ref="B84:B147" si="9">B83</f>
        <v>1.5</v>
      </c>
      <c r="C84" s="31"/>
      <c r="D84" s="32">
        <f t="shared" si="6"/>
        <v>0</v>
      </c>
      <c r="E84" s="39">
        <v>65</v>
      </c>
      <c r="F84" s="40">
        <f t="shared" ref="F84:F147" si="10">(-LOG(1-((G84-C84)*B84/100/$C$14/H83))/(LOG(1+(B84/$C$14/100)))*(D84&lt;&gt;0))+(F83-1)*(D84=0)</f>
        <v>223</v>
      </c>
      <c r="G84" s="39">
        <f t="shared" ref="G84:G147" si="11">(G83-J83-C83)*(F83&gt;1)</f>
        <v>84488.48509483751</v>
      </c>
      <c r="H84" s="39">
        <f t="shared" ref="H84:H147" si="12">PMT(B84/100/$C$14,F84,-G84)*(D84=0)+H83*(D84&lt;&gt;0)</f>
        <v>434.36272858731519</v>
      </c>
      <c r="I84" s="39">
        <f t="shared" si="7"/>
        <v>105.61060636854688</v>
      </c>
      <c r="J84" s="41">
        <f t="shared" si="8"/>
        <v>328.75212221876831</v>
      </c>
    </row>
    <row r="85" spans="2:10">
      <c r="B85" s="30">
        <f t="shared" si="9"/>
        <v>1.5</v>
      </c>
      <c r="C85" s="31"/>
      <c r="D85" s="32">
        <f t="shared" ref="D85:D148" si="13">+D84</f>
        <v>0</v>
      </c>
      <c r="E85" s="39">
        <v>66</v>
      </c>
      <c r="F85" s="40">
        <f t="shared" si="10"/>
        <v>222</v>
      </c>
      <c r="G85" s="39">
        <f t="shared" si="11"/>
        <v>84159.732972618745</v>
      </c>
      <c r="H85" s="39">
        <f t="shared" si="12"/>
        <v>434.3627285873157</v>
      </c>
      <c r="I85" s="39">
        <f t="shared" si="7"/>
        <v>105.19966621577343</v>
      </c>
      <c r="J85" s="41">
        <f t="shared" si="8"/>
        <v>329.16306237154225</v>
      </c>
    </row>
    <row r="86" spans="2:10">
      <c r="B86" s="30">
        <f t="shared" si="9"/>
        <v>1.5</v>
      </c>
      <c r="C86" s="31"/>
      <c r="D86" s="32">
        <f t="shared" si="13"/>
        <v>0</v>
      </c>
      <c r="E86" s="39">
        <v>67</v>
      </c>
      <c r="F86" s="40">
        <f t="shared" si="10"/>
        <v>221</v>
      </c>
      <c r="G86" s="39">
        <f t="shared" si="11"/>
        <v>83830.569910247199</v>
      </c>
      <c r="H86" s="39">
        <f t="shared" si="12"/>
        <v>434.36272858731581</v>
      </c>
      <c r="I86" s="39">
        <f t="shared" si="7"/>
        <v>104.788212387809</v>
      </c>
      <c r="J86" s="41">
        <f t="shared" si="8"/>
        <v>329.57451619950683</v>
      </c>
    </row>
    <row r="87" spans="2:10">
      <c r="B87" s="30">
        <f t="shared" si="9"/>
        <v>1.5</v>
      </c>
      <c r="C87" s="31"/>
      <c r="D87" s="32">
        <f t="shared" si="13"/>
        <v>0</v>
      </c>
      <c r="E87" s="39">
        <v>68</v>
      </c>
      <c r="F87" s="40">
        <f t="shared" si="10"/>
        <v>220</v>
      </c>
      <c r="G87" s="39">
        <f t="shared" si="11"/>
        <v>83500.995394047699</v>
      </c>
      <c r="H87" s="39">
        <f t="shared" si="12"/>
        <v>434.36272858731581</v>
      </c>
      <c r="I87" s="39">
        <f t="shared" si="7"/>
        <v>104.37624424255962</v>
      </c>
      <c r="J87" s="41">
        <f t="shared" si="8"/>
        <v>329.98648434475621</v>
      </c>
    </row>
    <row r="88" spans="2:10">
      <c r="B88" s="30">
        <f t="shared" si="9"/>
        <v>1.5</v>
      </c>
      <c r="C88" s="31"/>
      <c r="D88" s="32">
        <f t="shared" si="13"/>
        <v>0</v>
      </c>
      <c r="E88" s="39">
        <v>69</v>
      </c>
      <c r="F88" s="40">
        <f t="shared" si="10"/>
        <v>219</v>
      </c>
      <c r="G88" s="39">
        <f t="shared" si="11"/>
        <v>83171.008909702941</v>
      </c>
      <c r="H88" s="39">
        <f t="shared" si="12"/>
        <v>434.36272858731536</v>
      </c>
      <c r="I88" s="39">
        <f t="shared" si="7"/>
        <v>103.96376113712867</v>
      </c>
      <c r="J88" s="41">
        <f t="shared" si="8"/>
        <v>330.39896745018666</v>
      </c>
    </row>
    <row r="89" spans="2:10">
      <c r="B89" s="30">
        <f t="shared" si="9"/>
        <v>1.5</v>
      </c>
      <c r="C89" s="31"/>
      <c r="D89" s="32">
        <f t="shared" si="13"/>
        <v>0</v>
      </c>
      <c r="E89" s="39">
        <v>70</v>
      </c>
      <c r="F89" s="40">
        <f t="shared" si="10"/>
        <v>218</v>
      </c>
      <c r="G89" s="39">
        <f t="shared" si="11"/>
        <v>82840.609942252748</v>
      </c>
      <c r="H89" s="39">
        <f t="shared" si="12"/>
        <v>434.36272858731564</v>
      </c>
      <c r="I89" s="39">
        <f t="shared" si="7"/>
        <v>103.55076242781594</v>
      </c>
      <c r="J89" s="41">
        <f t="shared" si="8"/>
        <v>330.81196615949972</v>
      </c>
    </row>
    <row r="90" spans="2:10">
      <c r="B90" s="30">
        <f t="shared" si="9"/>
        <v>1.5</v>
      </c>
      <c r="C90" s="31"/>
      <c r="D90" s="32">
        <f t="shared" si="13"/>
        <v>0</v>
      </c>
      <c r="E90" s="39">
        <v>71</v>
      </c>
      <c r="F90" s="40">
        <f t="shared" si="10"/>
        <v>217</v>
      </c>
      <c r="G90" s="39">
        <f t="shared" si="11"/>
        <v>82509.79797609325</v>
      </c>
      <c r="H90" s="39">
        <f t="shared" si="12"/>
        <v>434.36272858731576</v>
      </c>
      <c r="I90" s="39">
        <f t="shared" si="7"/>
        <v>103.13724747011656</v>
      </c>
      <c r="J90" s="41">
        <f t="shared" si="8"/>
        <v>331.22548111719919</v>
      </c>
    </row>
    <row r="91" spans="2:10">
      <c r="B91" s="30">
        <f t="shared" si="9"/>
        <v>1.5</v>
      </c>
      <c r="C91" s="31"/>
      <c r="D91" s="32">
        <f t="shared" si="13"/>
        <v>0</v>
      </c>
      <c r="E91" s="39">
        <v>72</v>
      </c>
      <c r="F91" s="40">
        <f t="shared" si="10"/>
        <v>216</v>
      </c>
      <c r="G91" s="39">
        <f t="shared" si="11"/>
        <v>82178.572494976048</v>
      </c>
      <c r="H91" s="39">
        <f t="shared" si="12"/>
        <v>434.3627285873157</v>
      </c>
      <c r="I91" s="39">
        <f t="shared" si="7"/>
        <v>102.72321561872006</v>
      </c>
      <c r="J91" s="41">
        <f t="shared" si="8"/>
        <v>331.63951296859562</v>
      </c>
    </row>
    <row r="92" spans="2:10">
      <c r="B92" s="30">
        <f t="shared" si="9"/>
        <v>1.5</v>
      </c>
      <c r="C92" s="31"/>
      <c r="D92" s="32">
        <f t="shared" si="13"/>
        <v>0</v>
      </c>
      <c r="E92" s="39">
        <v>73</v>
      </c>
      <c r="F92" s="40">
        <f t="shared" si="10"/>
        <v>215</v>
      </c>
      <c r="G92" s="39">
        <f t="shared" si="11"/>
        <v>81846.932982007449</v>
      </c>
      <c r="H92" s="39">
        <f t="shared" si="12"/>
        <v>434.36272858731508</v>
      </c>
      <c r="I92" s="39">
        <f t="shared" si="7"/>
        <v>102.30866622750931</v>
      </c>
      <c r="J92" s="41">
        <f t="shared" si="8"/>
        <v>332.05406235980576</v>
      </c>
    </row>
    <row r="93" spans="2:10">
      <c r="B93" s="30">
        <f t="shared" si="9"/>
        <v>1.5</v>
      </c>
      <c r="C93" s="31"/>
      <c r="D93" s="32">
        <f t="shared" si="13"/>
        <v>0</v>
      </c>
      <c r="E93" s="39">
        <v>74</v>
      </c>
      <c r="F93" s="40">
        <f t="shared" si="10"/>
        <v>214</v>
      </c>
      <c r="G93" s="39">
        <f t="shared" si="11"/>
        <v>81514.878919647643</v>
      </c>
      <c r="H93" s="39">
        <f t="shared" si="12"/>
        <v>434.36272858731525</v>
      </c>
      <c r="I93" s="39">
        <f t="shared" si="7"/>
        <v>101.89359864955955</v>
      </c>
      <c r="J93" s="41">
        <f t="shared" si="8"/>
        <v>332.46912993775572</v>
      </c>
    </row>
    <row r="94" spans="2:10">
      <c r="B94" s="30">
        <f t="shared" si="9"/>
        <v>1.5</v>
      </c>
      <c r="C94" s="31"/>
      <c r="D94" s="32">
        <f t="shared" si="13"/>
        <v>0</v>
      </c>
      <c r="E94" s="39">
        <v>75</v>
      </c>
      <c r="F94" s="40">
        <f t="shared" si="10"/>
        <v>213</v>
      </c>
      <c r="G94" s="39">
        <f t="shared" si="11"/>
        <v>81182.409789709884</v>
      </c>
      <c r="H94" s="39">
        <f t="shared" si="12"/>
        <v>434.36272858731576</v>
      </c>
      <c r="I94" s="39">
        <f t="shared" si="7"/>
        <v>101.47801223713735</v>
      </c>
      <c r="J94" s="41">
        <f t="shared" si="8"/>
        <v>332.88471635017839</v>
      </c>
    </row>
    <row r="95" spans="2:10">
      <c r="B95" s="30">
        <f t="shared" si="9"/>
        <v>1.5</v>
      </c>
      <c r="C95" s="31"/>
      <c r="D95" s="32">
        <f t="shared" si="13"/>
        <v>0</v>
      </c>
      <c r="E95" s="39">
        <v>76</v>
      </c>
      <c r="F95" s="40">
        <f t="shared" si="10"/>
        <v>212</v>
      </c>
      <c r="G95" s="39">
        <f t="shared" si="11"/>
        <v>80849.525073359706</v>
      </c>
      <c r="H95" s="39">
        <f t="shared" si="12"/>
        <v>434.36272858731519</v>
      </c>
      <c r="I95" s="39">
        <f t="shared" si="7"/>
        <v>101.06190634169963</v>
      </c>
      <c r="J95" s="41">
        <f t="shared" si="8"/>
        <v>333.30082224561556</v>
      </c>
    </row>
    <row r="96" spans="2:10">
      <c r="B96" s="30">
        <f t="shared" si="9"/>
        <v>1.5</v>
      </c>
      <c r="C96" s="31"/>
      <c r="D96" s="32">
        <f t="shared" si="13"/>
        <v>0</v>
      </c>
      <c r="E96" s="39">
        <v>77</v>
      </c>
      <c r="F96" s="40">
        <f t="shared" si="10"/>
        <v>211</v>
      </c>
      <c r="G96" s="39">
        <f t="shared" si="11"/>
        <v>80516.224251114094</v>
      </c>
      <c r="H96" s="39">
        <f t="shared" si="12"/>
        <v>434.36272858731519</v>
      </c>
      <c r="I96" s="39">
        <f t="shared" si="7"/>
        <v>100.64528031389261</v>
      </c>
      <c r="J96" s="41">
        <f t="shared" si="8"/>
        <v>333.71744827342258</v>
      </c>
    </row>
    <row r="97" spans="2:10">
      <c r="B97" s="30">
        <f t="shared" si="9"/>
        <v>1.5</v>
      </c>
      <c r="C97" s="31"/>
      <c r="D97" s="32">
        <f t="shared" si="13"/>
        <v>0</v>
      </c>
      <c r="E97" s="39">
        <v>78</v>
      </c>
      <c r="F97" s="40">
        <f t="shared" si="10"/>
        <v>210</v>
      </c>
      <c r="G97" s="39">
        <f t="shared" si="11"/>
        <v>80182.506802840668</v>
      </c>
      <c r="H97" s="39">
        <f t="shared" si="12"/>
        <v>434.36272858731513</v>
      </c>
      <c r="I97" s="39">
        <f t="shared" si="7"/>
        <v>100.22813350355084</v>
      </c>
      <c r="J97" s="41">
        <f t="shared" si="8"/>
        <v>334.13459508376428</v>
      </c>
    </row>
    <row r="98" spans="2:10">
      <c r="B98" s="30">
        <f t="shared" si="9"/>
        <v>1.5</v>
      </c>
      <c r="C98" s="31"/>
      <c r="D98" s="32">
        <f t="shared" si="13"/>
        <v>0</v>
      </c>
      <c r="E98" s="39">
        <v>79</v>
      </c>
      <c r="F98" s="40">
        <f t="shared" si="10"/>
        <v>209</v>
      </c>
      <c r="G98" s="39">
        <f t="shared" si="11"/>
        <v>79848.372207756896</v>
      </c>
      <c r="H98" s="39">
        <f t="shared" si="12"/>
        <v>434.3627285873153</v>
      </c>
      <c r="I98" s="39">
        <f t="shared" si="7"/>
        <v>99.810465259696116</v>
      </c>
      <c r="J98" s="41">
        <f t="shared" si="8"/>
        <v>334.55226332761919</v>
      </c>
    </row>
    <row r="99" spans="2:10">
      <c r="B99" s="30">
        <f t="shared" si="9"/>
        <v>1.5</v>
      </c>
      <c r="C99" s="31"/>
      <c r="D99" s="32">
        <f t="shared" si="13"/>
        <v>0</v>
      </c>
      <c r="E99" s="39">
        <v>80</v>
      </c>
      <c r="F99" s="40">
        <f t="shared" si="10"/>
        <v>208</v>
      </c>
      <c r="G99" s="39">
        <f t="shared" si="11"/>
        <v>79513.819944429284</v>
      </c>
      <c r="H99" s="39">
        <f t="shared" si="12"/>
        <v>434.36272858731508</v>
      </c>
      <c r="I99" s="39">
        <f t="shared" si="7"/>
        <v>99.392274930536601</v>
      </c>
      <c r="J99" s="41">
        <f t="shared" si="8"/>
        <v>334.97045365677849</v>
      </c>
    </row>
    <row r="100" spans="2:10">
      <c r="B100" s="30">
        <f t="shared" si="9"/>
        <v>1.5</v>
      </c>
      <c r="C100" s="31"/>
      <c r="D100" s="32">
        <f t="shared" si="13"/>
        <v>0</v>
      </c>
      <c r="E100" s="39">
        <v>81</v>
      </c>
      <c r="F100" s="40">
        <f t="shared" si="10"/>
        <v>207</v>
      </c>
      <c r="G100" s="39">
        <f t="shared" si="11"/>
        <v>79178.849490772511</v>
      </c>
      <c r="H100" s="39">
        <f t="shared" si="12"/>
        <v>434.36272858731439</v>
      </c>
      <c r="I100" s="39">
        <f t="shared" si="7"/>
        <v>98.973561863465633</v>
      </c>
      <c r="J100" s="41">
        <f t="shared" si="8"/>
        <v>335.38916672384875</v>
      </c>
    </row>
    <row r="101" spans="2:10">
      <c r="B101" s="30">
        <f t="shared" si="9"/>
        <v>1.5</v>
      </c>
      <c r="C101" s="31"/>
      <c r="D101" s="32">
        <f t="shared" si="13"/>
        <v>0</v>
      </c>
      <c r="E101" s="39">
        <v>82</v>
      </c>
      <c r="F101" s="40">
        <f t="shared" si="10"/>
        <v>206</v>
      </c>
      <c r="G101" s="39">
        <f t="shared" si="11"/>
        <v>78843.460324048661</v>
      </c>
      <c r="H101" s="39">
        <f t="shared" si="12"/>
        <v>434.3627285873149</v>
      </c>
      <c r="I101" s="39">
        <f t="shared" si="7"/>
        <v>98.554325405060823</v>
      </c>
      <c r="J101" s="41">
        <f t="shared" si="8"/>
        <v>335.8084031822541</v>
      </c>
    </row>
    <row r="102" spans="2:10">
      <c r="B102" s="30">
        <f t="shared" si="9"/>
        <v>1.5</v>
      </c>
      <c r="C102" s="31"/>
      <c r="D102" s="32">
        <f t="shared" si="13"/>
        <v>0</v>
      </c>
      <c r="E102" s="39">
        <v>83</v>
      </c>
      <c r="F102" s="40">
        <f t="shared" si="10"/>
        <v>205</v>
      </c>
      <c r="G102" s="39">
        <f t="shared" si="11"/>
        <v>78507.65192086641</v>
      </c>
      <c r="H102" s="39">
        <f t="shared" si="12"/>
        <v>434.36272858731508</v>
      </c>
      <c r="I102" s="39">
        <f t="shared" si="7"/>
        <v>98.13456490108301</v>
      </c>
      <c r="J102" s="41">
        <f t="shared" si="8"/>
        <v>336.22816368623205</v>
      </c>
    </row>
    <row r="103" spans="2:10">
      <c r="B103" s="30">
        <f t="shared" si="9"/>
        <v>1.5</v>
      </c>
      <c r="C103" s="31"/>
      <c r="D103" s="32">
        <f t="shared" si="13"/>
        <v>0</v>
      </c>
      <c r="E103" s="39">
        <v>84</v>
      </c>
      <c r="F103" s="40">
        <f t="shared" si="10"/>
        <v>204</v>
      </c>
      <c r="G103" s="39">
        <f t="shared" si="11"/>
        <v>78171.423757180179</v>
      </c>
      <c r="H103" s="39">
        <f t="shared" si="12"/>
        <v>434.3627285873153</v>
      </c>
      <c r="I103" s="39">
        <f t="shared" si="7"/>
        <v>97.714279696475216</v>
      </c>
      <c r="J103" s="41">
        <f t="shared" si="8"/>
        <v>336.64844889084009</v>
      </c>
    </row>
    <row r="104" spans="2:10">
      <c r="B104" s="30">
        <f t="shared" si="9"/>
        <v>1.5</v>
      </c>
      <c r="C104" s="31"/>
      <c r="D104" s="32">
        <f t="shared" si="13"/>
        <v>0</v>
      </c>
      <c r="E104" s="39">
        <v>85</v>
      </c>
      <c r="F104" s="40">
        <f t="shared" si="10"/>
        <v>203</v>
      </c>
      <c r="G104" s="39">
        <f t="shared" si="11"/>
        <v>77834.775308289332</v>
      </c>
      <c r="H104" s="39">
        <f t="shared" si="12"/>
        <v>434.36272858731468</v>
      </c>
      <c r="I104" s="39">
        <f t="shared" si="7"/>
        <v>97.293469135361661</v>
      </c>
      <c r="J104" s="41">
        <f t="shared" si="8"/>
        <v>337.06925945195303</v>
      </c>
    </row>
    <row r="105" spans="2:10">
      <c r="B105" s="30">
        <f t="shared" si="9"/>
        <v>1.5</v>
      </c>
      <c r="C105" s="31"/>
      <c r="D105" s="32">
        <f t="shared" si="13"/>
        <v>0</v>
      </c>
      <c r="E105" s="39">
        <v>86</v>
      </c>
      <c r="F105" s="40">
        <f t="shared" si="10"/>
        <v>202</v>
      </c>
      <c r="G105" s="39">
        <f t="shared" si="11"/>
        <v>77497.706048837383</v>
      </c>
      <c r="H105" s="39">
        <f t="shared" si="12"/>
        <v>434.36272858731496</v>
      </c>
      <c r="I105" s="39">
        <f t="shared" si="7"/>
        <v>96.872132561046726</v>
      </c>
      <c r="J105" s="41">
        <f t="shared" si="8"/>
        <v>337.49059602626824</v>
      </c>
    </row>
    <row r="106" spans="2:10">
      <c r="B106" s="30">
        <f t="shared" si="9"/>
        <v>1.5</v>
      </c>
      <c r="C106" s="31"/>
      <c r="D106" s="32">
        <f t="shared" si="13"/>
        <v>0</v>
      </c>
      <c r="E106" s="39">
        <v>87</v>
      </c>
      <c r="F106" s="40">
        <f t="shared" si="10"/>
        <v>201</v>
      </c>
      <c r="G106" s="39">
        <f t="shared" si="11"/>
        <v>77160.215452811113</v>
      </c>
      <c r="H106" s="39">
        <f t="shared" si="12"/>
        <v>434.36272858731502</v>
      </c>
      <c r="I106" s="39">
        <f t="shared" si="7"/>
        <v>96.450269316013888</v>
      </c>
      <c r="J106" s="41">
        <f t="shared" si="8"/>
        <v>337.91245927130115</v>
      </c>
    </row>
    <row r="107" spans="2:10">
      <c r="B107" s="30">
        <f t="shared" si="9"/>
        <v>1.5</v>
      </c>
      <c r="C107" s="31"/>
      <c r="D107" s="32">
        <f t="shared" si="13"/>
        <v>0</v>
      </c>
      <c r="E107" s="39">
        <v>88</v>
      </c>
      <c r="F107" s="40">
        <f t="shared" si="10"/>
        <v>200</v>
      </c>
      <c r="G107" s="39">
        <f t="shared" si="11"/>
        <v>76822.302993539808</v>
      </c>
      <c r="H107" s="39">
        <f t="shared" si="12"/>
        <v>434.36272858731473</v>
      </c>
      <c r="I107" s="39">
        <f t="shared" si="7"/>
        <v>96.027878741924766</v>
      </c>
      <c r="J107" s="41">
        <f t="shared" si="8"/>
        <v>338.33484984538995</v>
      </c>
    </row>
    <row r="108" spans="2:10">
      <c r="B108" s="30">
        <f t="shared" si="9"/>
        <v>1.5</v>
      </c>
      <c r="C108" s="31"/>
      <c r="D108" s="32">
        <f t="shared" si="13"/>
        <v>0</v>
      </c>
      <c r="E108" s="39">
        <v>89</v>
      </c>
      <c r="F108" s="40">
        <f t="shared" si="10"/>
        <v>199</v>
      </c>
      <c r="G108" s="39">
        <f t="shared" si="11"/>
        <v>76483.968143694423</v>
      </c>
      <c r="H108" s="39">
        <f t="shared" si="12"/>
        <v>434.36272858731439</v>
      </c>
      <c r="I108" s="39">
        <f t="shared" si="7"/>
        <v>95.604960179618033</v>
      </c>
      <c r="J108" s="41">
        <f t="shared" si="8"/>
        <v>338.75776840769635</v>
      </c>
    </row>
    <row r="109" spans="2:10">
      <c r="B109" s="30">
        <f t="shared" si="9"/>
        <v>1.5</v>
      </c>
      <c r="C109" s="31"/>
      <c r="D109" s="32">
        <f t="shared" si="13"/>
        <v>0</v>
      </c>
      <c r="E109" s="39">
        <v>90</v>
      </c>
      <c r="F109" s="40">
        <f t="shared" si="10"/>
        <v>198</v>
      </c>
      <c r="G109" s="39">
        <f t="shared" si="11"/>
        <v>76145.210375286726</v>
      </c>
      <c r="H109" s="39">
        <f t="shared" si="12"/>
        <v>434.36272858731439</v>
      </c>
      <c r="I109" s="39">
        <f t="shared" si="7"/>
        <v>95.181512969108411</v>
      </c>
      <c r="J109" s="41">
        <f t="shared" si="8"/>
        <v>339.18121561820601</v>
      </c>
    </row>
    <row r="110" spans="2:10">
      <c r="B110" s="30">
        <f t="shared" si="9"/>
        <v>1.5</v>
      </c>
      <c r="C110" s="31"/>
      <c r="D110" s="32">
        <f t="shared" si="13"/>
        <v>0</v>
      </c>
      <c r="E110" s="39">
        <v>91</v>
      </c>
      <c r="F110" s="40">
        <f t="shared" si="10"/>
        <v>197</v>
      </c>
      <c r="G110" s="39">
        <f t="shared" si="11"/>
        <v>75806.029159668513</v>
      </c>
      <c r="H110" s="39">
        <f t="shared" si="12"/>
        <v>434.3627285873149</v>
      </c>
      <c r="I110" s="39">
        <f t="shared" si="7"/>
        <v>94.757536449585643</v>
      </c>
      <c r="J110" s="41">
        <f t="shared" si="8"/>
        <v>339.60519213772926</v>
      </c>
    </row>
    <row r="111" spans="2:10">
      <c r="B111" s="30">
        <f t="shared" si="9"/>
        <v>1.5</v>
      </c>
      <c r="C111" s="31"/>
      <c r="D111" s="32">
        <f t="shared" si="13"/>
        <v>0</v>
      </c>
      <c r="E111" s="39">
        <v>92</v>
      </c>
      <c r="F111" s="40">
        <f t="shared" si="10"/>
        <v>196</v>
      </c>
      <c r="G111" s="39">
        <f t="shared" si="11"/>
        <v>75466.423967530791</v>
      </c>
      <c r="H111" s="39">
        <f t="shared" si="12"/>
        <v>434.36272858731485</v>
      </c>
      <c r="I111" s="39">
        <f t="shared" si="7"/>
        <v>94.333029959413494</v>
      </c>
      <c r="J111" s="41">
        <f t="shared" si="8"/>
        <v>340.02969862790133</v>
      </c>
    </row>
    <row r="112" spans="2:10">
      <c r="B112" s="30">
        <f t="shared" si="9"/>
        <v>1.5</v>
      </c>
      <c r="C112" s="31"/>
      <c r="D112" s="32">
        <f t="shared" si="13"/>
        <v>0</v>
      </c>
      <c r="E112" s="39">
        <v>93</v>
      </c>
      <c r="F112" s="40">
        <f t="shared" si="10"/>
        <v>195</v>
      </c>
      <c r="G112" s="39">
        <f t="shared" si="11"/>
        <v>75126.394268902892</v>
      </c>
      <c r="H112" s="39">
        <f t="shared" si="12"/>
        <v>434.36272858731445</v>
      </c>
      <c r="I112" s="39">
        <f t="shared" si="7"/>
        <v>93.907992836128614</v>
      </c>
      <c r="J112" s="41">
        <f t="shared" si="8"/>
        <v>340.45473575118581</v>
      </c>
    </row>
    <row r="113" spans="2:10">
      <c r="B113" s="30">
        <f t="shared" si="9"/>
        <v>1.5</v>
      </c>
      <c r="C113" s="31"/>
      <c r="D113" s="32">
        <f t="shared" si="13"/>
        <v>0</v>
      </c>
      <c r="E113" s="39">
        <v>94</v>
      </c>
      <c r="F113" s="40">
        <f t="shared" si="10"/>
        <v>194</v>
      </c>
      <c r="G113" s="39">
        <f t="shared" si="11"/>
        <v>74785.939533151701</v>
      </c>
      <c r="H113" s="39">
        <f t="shared" si="12"/>
        <v>434.36272858731468</v>
      </c>
      <c r="I113" s="39">
        <f t="shared" si="7"/>
        <v>93.482424416439628</v>
      </c>
      <c r="J113" s="41">
        <f t="shared" si="8"/>
        <v>340.88030417087504</v>
      </c>
    </row>
    <row r="114" spans="2:10">
      <c r="B114" s="30">
        <f t="shared" si="9"/>
        <v>1.5</v>
      </c>
      <c r="C114" s="31"/>
      <c r="D114" s="32">
        <f t="shared" si="13"/>
        <v>0</v>
      </c>
      <c r="E114" s="39">
        <v>95</v>
      </c>
      <c r="F114" s="40">
        <f t="shared" si="10"/>
        <v>193</v>
      </c>
      <c r="G114" s="39">
        <f t="shared" si="11"/>
        <v>74445.059228980826</v>
      </c>
      <c r="H114" s="39">
        <f t="shared" si="12"/>
        <v>434.36272858731439</v>
      </c>
      <c r="I114" s="39">
        <f t="shared" si="7"/>
        <v>93.05632403622603</v>
      </c>
      <c r="J114" s="41">
        <f t="shared" si="8"/>
        <v>341.30640455108835</v>
      </c>
    </row>
    <row r="115" spans="2:10">
      <c r="B115" s="30">
        <f t="shared" si="9"/>
        <v>1.5</v>
      </c>
      <c r="C115" s="31"/>
      <c r="D115" s="32">
        <f t="shared" si="13"/>
        <v>0</v>
      </c>
      <c r="E115" s="39">
        <v>96</v>
      </c>
      <c r="F115" s="40">
        <f t="shared" si="10"/>
        <v>192</v>
      </c>
      <c r="G115" s="39">
        <f t="shared" si="11"/>
        <v>74103.752824429743</v>
      </c>
      <c r="H115" s="39">
        <f t="shared" si="12"/>
        <v>434.36272858731468</v>
      </c>
      <c r="I115" s="39">
        <f t="shared" si="7"/>
        <v>92.629691030537174</v>
      </c>
      <c r="J115" s="41">
        <f t="shared" si="8"/>
        <v>341.7330375567775</v>
      </c>
    </row>
    <row r="116" spans="2:10">
      <c r="B116" s="30">
        <f t="shared" si="9"/>
        <v>1.5</v>
      </c>
      <c r="C116" s="31"/>
      <c r="D116" s="32">
        <f t="shared" si="13"/>
        <v>0</v>
      </c>
      <c r="E116" s="39">
        <v>97</v>
      </c>
      <c r="F116" s="40">
        <f t="shared" si="10"/>
        <v>191</v>
      </c>
      <c r="G116" s="39">
        <f t="shared" si="11"/>
        <v>73762.019786872959</v>
      </c>
      <c r="H116" s="39">
        <f t="shared" si="12"/>
        <v>434.36272858731411</v>
      </c>
      <c r="I116" s="39">
        <f t="shared" si="7"/>
        <v>92.202524733591204</v>
      </c>
      <c r="J116" s="41">
        <f t="shared" si="8"/>
        <v>342.16020385372292</v>
      </c>
    </row>
    <row r="117" spans="2:10">
      <c r="B117" s="30">
        <f t="shared" si="9"/>
        <v>1.5</v>
      </c>
      <c r="C117" s="31"/>
      <c r="D117" s="32">
        <f t="shared" si="13"/>
        <v>0</v>
      </c>
      <c r="E117" s="39">
        <v>98</v>
      </c>
      <c r="F117" s="40">
        <f t="shared" si="10"/>
        <v>190</v>
      </c>
      <c r="G117" s="39">
        <f t="shared" si="11"/>
        <v>73419.859583019235</v>
      </c>
      <c r="H117" s="39">
        <f t="shared" si="12"/>
        <v>434.36272858731428</v>
      </c>
      <c r="I117" s="39">
        <f t="shared" si="7"/>
        <v>91.77482447877405</v>
      </c>
      <c r="J117" s="41">
        <f t="shared" si="8"/>
        <v>342.58790410854022</v>
      </c>
    </row>
    <row r="118" spans="2:10">
      <c r="B118" s="30">
        <f t="shared" si="9"/>
        <v>1.5</v>
      </c>
      <c r="C118" s="31"/>
      <c r="D118" s="32">
        <f t="shared" si="13"/>
        <v>0</v>
      </c>
      <c r="E118" s="39">
        <v>99</v>
      </c>
      <c r="F118" s="40">
        <f t="shared" si="10"/>
        <v>189</v>
      </c>
      <c r="G118" s="39">
        <f t="shared" si="11"/>
        <v>73077.271678910693</v>
      </c>
      <c r="H118" s="39">
        <f t="shared" si="12"/>
        <v>434.36272858731451</v>
      </c>
      <c r="I118" s="39">
        <f t="shared" si="7"/>
        <v>91.34658959863836</v>
      </c>
      <c r="J118" s="41">
        <f t="shared" si="8"/>
        <v>343.01613898867618</v>
      </c>
    </row>
    <row r="119" spans="2:10">
      <c r="B119" s="30">
        <f t="shared" si="9"/>
        <v>1.5</v>
      </c>
      <c r="C119" s="31"/>
      <c r="D119" s="32">
        <f t="shared" si="13"/>
        <v>0</v>
      </c>
      <c r="E119" s="39">
        <v>100</v>
      </c>
      <c r="F119" s="40">
        <f t="shared" si="10"/>
        <v>188</v>
      </c>
      <c r="G119" s="39">
        <f t="shared" si="11"/>
        <v>72734.255539922015</v>
      </c>
      <c r="H119" s="39">
        <f t="shared" si="12"/>
        <v>434.36272858731439</v>
      </c>
      <c r="I119" s="39">
        <f t="shared" si="7"/>
        <v>90.917819424902518</v>
      </c>
      <c r="J119" s="41">
        <f t="shared" si="8"/>
        <v>343.44490916241188</v>
      </c>
    </row>
    <row r="120" spans="2:10">
      <c r="B120" s="30">
        <f t="shared" si="9"/>
        <v>1.5</v>
      </c>
      <c r="C120" s="31"/>
      <c r="D120" s="32">
        <f t="shared" si="13"/>
        <v>0</v>
      </c>
      <c r="E120" s="39">
        <v>101</v>
      </c>
      <c r="F120" s="40">
        <f t="shared" si="10"/>
        <v>187</v>
      </c>
      <c r="G120" s="39">
        <f t="shared" si="11"/>
        <v>72390.810630759603</v>
      </c>
      <c r="H120" s="39">
        <f t="shared" si="12"/>
        <v>434.36272858731394</v>
      </c>
      <c r="I120" s="39">
        <f t="shared" si="7"/>
        <v>90.488513288449496</v>
      </c>
      <c r="J120" s="41">
        <f t="shared" si="8"/>
        <v>343.87421529886444</v>
      </c>
    </row>
    <row r="121" spans="2:10">
      <c r="B121" s="30">
        <f t="shared" si="9"/>
        <v>1.5</v>
      </c>
      <c r="C121" s="31"/>
      <c r="D121" s="32">
        <f t="shared" si="13"/>
        <v>0</v>
      </c>
      <c r="E121" s="39">
        <v>102</v>
      </c>
      <c r="F121" s="40">
        <f t="shared" si="10"/>
        <v>186</v>
      </c>
      <c r="G121" s="39">
        <f t="shared" si="11"/>
        <v>72046.936415460732</v>
      </c>
      <c r="H121" s="39">
        <f t="shared" si="12"/>
        <v>434.36272858731417</v>
      </c>
      <c r="I121" s="39">
        <f t="shared" si="7"/>
        <v>90.058670519325915</v>
      </c>
      <c r="J121" s="41">
        <f t="shared" si="8"/>
        <v>344.30405806798825</v>
      </c>
    </row>
    <row r="122" spans="2:10">
      <c r="B122" s="30">
        <f t="shared" si="9"/>
        <v>1.5</v>
      </c>
      <c r="C122" s="31"/>
      <c r="D122" s="32">
        <f t="shared" si="13"/>
        <v>0</v>
      </c>
      <c r="E122" s="39">
        <v>103</v>
      </c>
      <c r="F122" s="40">
        <f t="shared" si="10"/>
        <v>185</v>
      </c>
      <c r="G122" s="39">
        <f t="shared" si="11"/>
        <v>71702.632357392737</v>
      </c>
      <c r="H122" s="39">
        <f t="shared" si="12"/>
        <v>434.36272858731428</v>
      </c>
      <c r="I122" s="39">
        <f t="shared" si="7"/>
        <v>89.62829044674092</v>
      </c>
      <c r="J122" s="41">
        <f t="shared" si="8"/>
        <v>344.73443814057339</v>
      </c>
    </row>
    <row r="123" spans="2:10">
      <c r="B123" s="30">
        <f t="shared" si="9"/>
        <v>1.5</v>
      </c>
      <c r="C123" s="31"/>
      <c r="D123" s="32">
        <f t="shared" si="13"/>
        <v>0</v>
      </c>
      <c r="E123" s="39">
        <v>104</v>
      </c>
      <c r="F123" s="40">
        <f t="shared" si="10"/>
        <v>184</v>
      </c>
      <c r="G123" s="39">
        <f t="shared" si="11"/>
        <v>71357.897919252166</v>
      </c>
      <c r="H123" s="39">
        <f t="shared" si="12"/>
        <v>434.36272858731434</v>
      </c>
      <c r="I123" s="39">
        <f t="shared" si="7"/>
        <v>89.197372399065202</v>
      </c>
      <c r="J123" s="41">
        <f t="shared" si="8"/>
        <v>345.16535618824912</v>
      </c>
    </row>
    <row r="124" spans="2:10">
      <c r="B124" s="30">
        <f t="shared" si="9"/>
        <v>1.5</v>
      </c>
      <c r="C124" s="31"/>
      <c r="D124" s="32">
        <f t="shared" si="13"/>
        <v>0</v>
      </c>
      <c r="E124" s="39">
        <v>105</v>
      </c>
      <c r="F124" s="40">
        <f t="shared" si="10"/>
        <v>183</v>
      </c>
      <c r="G124" s="39">
        <f t="shared" si="11"/>
        <v>71012.73256306391</v>
      </c>
      <c r="H124" s="39">
        <f t="shared" si="12"/>
        <v>434.36272858731382</v>
      </c>
      <c r="I124" s="39">
        <f t="shared" si="7"/>
        <v>88.76591570382989</v>
      </c>
      <c r="J124" s="41">
        <f t="shared" si="8"/>
        <v>345.59681288348395</v>
      </c>
    </row>
    <row r="125" spans="2:10">
      <c r="B125" s="30">
        <f t="shared" si="9"/>
        <v>1.5</v>
      </c>
      <c r="C125" s="31"/>
      <c r="D125" s="32">
        <f t="shared" si="13"/>
        <v>0</v>
      </c>
      <c r="E125" s="39">
        <v>106</v>
      </c>
      <c r="F125" s="40">
        <f t="shared" si="10"/>
        <v>182</v>
      </c>
      <c r="G125" s="39">
        <f t="shared" si="11"/>
        <v>70667.13575018043</v>
      </c>
      <c r="H125" s="39">
        <f t="shared" si="12"/>
        <v>434.36272858731377</v>
      </c>
      <c r="I125" s="39">
        <f t="shared" si="7"/>
        <v>88.33391968772554</v>
      </c>
      <c r="J125" s="41">
        <f t="shared" si="8"/>
        <v>346.02880889958823</v>
      </c>
    </row>
    <row r="126" spans="2:10">
      <c r="B126" s="30">
        <f t="shared" si="9"/>
        <v>1.5</v>
      </c>
      <c r="C126" s="31"/>
      <c r="D126" s="32">
        <f t="shared" si="13"/>
        <v>0</v>
      </c>
      <c r="E126" s="39">
        <v>107</v>
      </c>
      <c r="F126" s="40">
        <f t="shared" si="10"/>
        <v>181</v>
      </c>
      <c r="G126" s="39">
        <f t="shared" si="11"/>
        <v>70321.106941280843</v>
      </c>
      <c r="H126" s="39">
        <f t="shared" si="12"/>
        <v>434.36272858731439</v>
      </c>
      <c r="I126" s="39">
        <f t="shared" si="7"/>
        <v>87.901383676601057</v>
      </c>
      <c r="J126" s="41">
        <f t="shared" si="8"/>
        <v>346.46134491071336</v>
      </c>
    </row>
    <row r="127" spans="2:10">
      <c r="B127" s="30">
        <f t="shared" si="9"/>
        <v>1.5</v>
      </c>
      <c r="C127" s="31"/>
      <c r="D127" s="32">
        <f t="shared" si="13"/>
        <v>0</v>
      </c>
      <c r="E127" s="39">
        <v>108</v>
      </c>
      <c r="F127" s="40">
        <f t="shared" si="10"/>
        <v>180</v>
      </c>
      <c r="G127" s="39">
        <f t="shared" si="11"/>
        <v>69974.64559637013</v>
      </c>
      <c r="H127" s="39">
        <f t="shared" si="12"/>
        <v>434.36272858731405</v>
      </c>
      <c r="I127" s="39">
        <f t="shared" si="7"/>
        <v>87.468306995462669</v>
      </c>
      <c r="J127" s="41">
        <f t="shared" si="8"/>
        <v>346.89442159185137</v>
      </c>
    </row>
    <row r="128" spans="2:10">
      <c r="B128" s="30">
        <f t="shared" si="9"/>
        <v>1.5</v>
      </c>
      <c r="C128" s="31"/>
      <c r="D128" s="32">
        <f t="shared" si="13"/>
        <v>0</v>
      </c>
      <c r="E128" s="39">
        <v>109</v>
      </c>
      <c r="F128" s="40">
        <f t="shared" si="10"/>
        <v>179</v>
      </c>
      <c r="G128" s="39">
        <f t="shared" si="11"/>
        <v>69627.751174778285</v>
      </c>
      <c r="H128" s="39">
        <f t="shared" si="12"/>
        <v>434.36272858731388</v>
      </c>
      <c r="I128" s="39">
        <f t="shared" si="7"/>
        <v>87.03468896847285</v>
      </c>
      <c r="J128" s="41">
        <f t="shared" si="8"/>
        <v>347.32803961884105</v>
      </c>
    </row>
    <row r="129" spans="2:10">
      <c r="B129" s="30">
        <f t="shared" si="9"/>
        <v>1.5</v>
      </c>
      <c r="C129" s="31"/>
      <c r="D129" s="32">
        <f t="shared" si="13"/>
        <v>0</v>
      </c>
      <c r="E129" s="39">
        <v>110</v>
      </c>
      <c r="F129" s="40">
        <f t="shared" si="10"/>
        <v>178</v>
      </c>
      <c r="G129" s="39">
        <f t="shared" si="11"/>
        <v>69280.42313515945</v>
      </c>
      <c r="H129" s="39">
        <f t="shared" si="12"/>
        <v>434.36272858731388</v>
      </c>
      <c r="I129" s="39">
        <f t="shared" si="7"/>
        <v>86.600528918949308</v>
      </c>
      <c r="J129" s="41">
        <f t="shared" si="8"/>
        <v>347.76219966836459</v>
      </c>
    </row>
    <row r="130" spans="2:10">
      <c r="B130" s="30">
        <f t="shared" si="9"/>
        <v>1.5</v>
      </c>
      <c r="C130" s="31"/>
      <c r="D130" s="32">
        <f t="shared" si="13"/>
        <v>0</v>
      </c>
      <c r="E130" s="39">
        <v>111</v>
      </c>
      <c r="F130" s="40">
        <f t="shared" si="10"/>
        <v>177</v>
      </c>
      <c r="G130" s="39">
        <f t="shared" si="11"/>
        <v>68932.660935491091</v>
      </c>
      <c r="H130" s="39">
        <f t="shared" si="12"/>
        <v>434.36272858731422</v>
      </c>
      <c r="I130" s="39">
        <f t="shared" si="7"/>
        <v>86.165826169363868</v>
      </c>
      <c r="J130" s="41">
        <f t="shared" si="8"/>
        <v>348.19690241795035</v>
      </c>
    </row>
    <row r="131" spans="2:10">
      <c r="B131" s="30">
        <f t="shared" si="9"/>
        <v>1.5</v>
      </c>
      <c r="C131" s="31"/>
      <c r="D131" s="32">
        <f t="shared" si="13"/>
        <v>0</v>
      </c>
      <c r="E131" s="39">
        <v>112</v>
      </c>
      <c r="F131" s="40">
        <f t="shared" si="10"/>
        <v>176</v>
      </c>
      <c r="G131" s="39">
        <f t="shared" si="11"/>
        <v>68584.464033073134</v>
      </c>
      <c r="H131" s="39">
        <f t="shared" si="12"/>
        <v>434.36272858731377</v>
      </c>
      <c r="I131" s="39">
        <f t="shared" si="7"/>
        <v>85.730580041341412</v>
      </c>
      <c r="J131" s="41">
        <f t="shared" si="8"/>
        <v>348.63214854597237</v>
      </c>
    </row>
    <row r="132" spans="2:10">
      <c r="B132" s="30">
        <f t="shared" si="9"/>
        <v>1.5</v>
      </c>
      <c r="C132" s="31"/>
      <c r="D132" s="32">
        <f t="shared" si="13"/>
        <v>0</v>
      </c>
      <c r="E132" s="39">
        <v>113</v>
      </c>
      <c r="F132" s="40">
        <f t="shared" si="10"/>
        <v>175</v>
      </c>
      <c r="G132" s="39">
        <f t="shared" si="11"/>
        <v>68235.831884527157</v>
      </c>
      <c r="H132" s="39">
        <f t="shared" si="12"/>
        <v>434.3627285873132</v>
      </c>
      <c r="I132" s="39">
        <f t="shared" si="7"/>
        <v>85.294789855658948</v>
      </c>
      <c r="J132" s="41">
        <f t="shared" si="8"/>
        <v>349.06793873165424</v>
      </c>
    </row>
    <row r="133" spans="2:10">
      <c r="B133" s="30">
        <f t="shared" si="9"/>
        <v>1.5</v>
      </c>
      <c r="C133" s="31"/>
      <c r="D133" s="32">
        <f t="shared" si="13"/>
        <v>0</v>
      </c>
      <c r="E133" s="39">
        <v>114</v>
      </c>
      <c r="F133" s="40">
        <f t="shared" si="10"/>
        <v>174</v>
      </c>
      <c r="G133" s="39">
        <f t="shared" si="11"/>
        <v>67886.763945795508</v>
      </c>
      <c r="H133" s="39">
        <f t="shared" si="12"/>
        <v>434.3627285873136</v>
      </c>
      <c r="I133" s="39">
        <f t="shared" si="7"/>
        <v>84.858454932244385</v>
      </c>
      <c r="J133" s="41">
        <f t="shared" si="8"/>
        <v>349.5042736550692</v>
      </c>
    </row>
    <row r="134" spans="2:10">
      <c r="B134" s="30">
        <f t="shared" si="9"/>
        <v>1.5</v>
      </c>
      <c r="C134" s="31"/>
      <c r="D134" s="32">
        <f t="shared" si="13"/>
        <v>0</v>
      </c>
      <c r="E134" s="39">
        <v>115</v>
      </c>
      <c r="F134" s="40">
        <f t="shared" si="10"/>
        <v>173</v>
      </c>
      <c r="G134" s="39">
        <f t="shared" si="11"/>
        <v>67537.259672140441</v>
      </c>
      <c r="H134" s="39">
        <f t="shared" si="12"/>
        <v>434.36272858731388</v>
      </c>
      <c r="I134" s="39">
        <f t="shared" si="7"/>
        <v>84.421574590175553</v>
      </c>
      <c r="J134" s="41">
        <f t="shared" si="8"/>
        <v>349.94115399713831</v>
      </c>
    </row>
    <row r="135" spans="2:10">
      <c r="B135" s="30">
        <f t="shared" si="9"/>
        <v>1.5</v>
      </c>
      <c r="C135" s="31"/>
      <c r="D135" s="32">
        <f t="shared" si="13"/>
        <v>0</v>
      </c>
      <c r="E135" s="39">
        <v>116</v>
      </c>
      <c r="F135" s="40">
        <f t="shared" si="10"/>
        <v>172</v>
      </c>
      <c r="G135" s="39">
        <f t="shared" si="11"/>
        <v>67187.318518143307</v>
      </c>
      <c r="H135" s="39">
        <f t="shared" si="12"/>
        <v>434.36272858731365</v>
      </c>
      <c r="I135" s="39">
        <f t="shared" si="7"/>
        <v>83.984148147679136</v>
      </c>
      <c r="J135" s="41">
        <f t="shared" si="8"/>
        <v>350.3785804396345</v>
      </c>
    </row>
    <row r="136" spans="2:10">
      <c r="B136" s="30">
        <f t="shared" si="9"/>
        <v>1.5</v>
      </c>
      <c r="C136" s="31"/>
      <c r="D136" s="32">
        <f t="shared" si="13"/>
        <v>0</v>
      </c>
      <c r="E136" s="39">
        <v>117</v>
      </c>
      <c r="F136" s="40">
        <f t="shared" si="10"/>
        <v>171</v>
      </c>
      <c r="G136" s="39">
        <f t="shared" si="11"/>
        <v>66836.939937703675</v>
      </c>
      <c r="H136" s="39">
        <f t="shared" si="12"/>
        <v>434.36272858731331</v>
      </c>
      <c r="I136" s="39">
        <f t="shared" si="7"/>
        <v>83.546174922129595</v>
      </c>
      <c r="J136" s="41">
        <f t="shared" si="8"/>
        <v>350.81655366518373</v>
      </c>
    </row>
    <row r="137" spans="2:10">
      <c r="B137" s="30">
        <f t="shared" si="9"/>
        <v>1.5</v>
      </c>
      <c r="C137" s="31"/>
      <c r="D137" s="32">
        <f t="shared" si="13"/>
        <v>0</v>
      </c>
      <c r="E137" s="39">
        <v>118</v>
      </c>
      <c r="F137" s="40">
        <f t="shared" si="10"/>
        <v>170</v>
      </c>
      <c r="G137" s="39">
        <f t="shared" si="11"/>
        <v>66486.123384038496</v>
      </c>
      <c r="H137" s="39">
        <f t="shared" si="12"/>
        <v>434.36272858731382</v>
      </c>
      <c r="I137" s="39">
        <f t="shared" si="7"/>
        <v>83.107654230048126</v>
      </c>
      <c r="J137" s="41">
        <f t="shared" si="8"/>
        <v>351.2550743572657</v>
      </c>
    </row>
    <row r="138" spans="2:10">
      <c r="B138" s="30">
        <f t="shared" si="9"/>
        <v>1.5</v>
      </c>
      <c r="C138" s="31"/>
      <c r="D138" s="32">
        <f t="shared" si="13"/>
        <v>0</v>
      </c>
      <c r="E138" s="39">
        <v>119</v>
      </c>
      <c r="F138" s="40">
        <f t="shared" si="10"/>
        <v>169</v>
      </c>
      <c r="G138" s="39">
        <f t="shared" si="11"/>
        <v>66134.868309681231</v>
      </c>
      <c r="H138" s="39">
        <f t="shared" si="12"/>
        <v>434.36272858731343</v>
      </c>
      <c r="I138" s="39">
        <f t="shared" si="7"/>
        <v>82.668585387101544</v>
      </c>
      <c r="J138" s="41">
        <f t="shared" si="8"/>
        <v>351.6941432002119</v>
      </c>
    </row>
    <row r="139" spans="2:10">
      <c r="B139" s="30">
        <f t="shared" si="9"/>
        <v>1.5</v>
      </c>
      <c r="C139" s="31"/>
      <c r="D139" s="32">
        <f t="shared" si="13"/>
        <v>0</v>
      </c>
      <c r="E139" s="39">
        <v>120</v>
      </c>
      <c r="F139" s="40">
        <f t="shared" si="10"/>
        <v>168</v>
      </c>
      <c r="G139" s="39">
        <f t="shared" si="11"/>
        <v>65783.174166481025</v>
      </c>
      <c r="H139" s="39">
        <f t="shared" si="12"/>
        <v>434.36272858731371</v>
      </c>
      <c r="I139" s="39">
        <f t="shared" si="7"/>
        <v>82.22896770810128</v>
      </c>
      <c r="J139" s="41">
        <f t="shared" si="8"/>
        <v>352.13376087921245</v>
      </c>
    </row>
    <row r="140" spans="2:10">
      <c r="B140" s="30">
        <f t="shared" si="9"/>
        <v>1.5</v>
      </c>
      <c r="C140" s="31"/>
      <c r="D140" s="32">
        <f t="shared" si="13"/>
        <v>0</v>
      </c>
      <c r="E140" s="39">
        <v>121</v>
      </c>
      <c r="F140" s="40">
        <f t="shared" si="10"/>
        <v>167</v>
      </c>
      <c r="G140" s="39">
        <f t="shared" si="11"/>
        <v>65431.040405601816</v>
      </c>
      <c r="H140" s="39">
        <f t="shared" si="12"/>
        <v>434.36272858731303</v>
      </c>
      <c r="I140" s="39">
        <f t="shared" si="7"/>
        <v>81.788800507002264</v>
      </c>
      <c r="J140" s="41">
        <f t="shared" si="8"/>
        <v>352.57392808031079</v>
      </c>
    </row>
    <row r="141" spans="2:10">
      <c r="B141" s="30">
        <f t="shared" si="9"/>
        <v>1.5</v>
      </c>
      <c r="C141" s="31"/>
      <c r="D141" s="32">
        <f t="shared" si="13"/>
        <v>0</v>
      </c>
      <c r="E141" s="39">
        <v>122</v>
      </c>
      <c r="F141" s="40">
        <f t="shared" si="10"/>
        <v>166</v>
      </c>
      <c r="G141" s="39">
        <f t="shared" si="11"/>
        <v>65078.466477521506</v>
      </c>
      <c r="H141" s="39">
        <f t="shared" si="12"/>
        <v>434.36272858731303</v>
      </c>
      <c r="I141" s="39">
        <f t="shared" si="7"/>
        <v>81.348083096901874</v>
      </c>
      <c r="J141" s="41">
        <f t="shared" si="8"/>
        <v>353.01464549041117</v>
      </c>
    </row>
    <row r="142" spans="2:10">
      <c r="B142" s="30">
        <f t="shared" si="9"/>
        <v>1.5</v>
      </c>
      <c r="C142" s="31"/>
      <c r="D142" s="32">
        <f t="shared" si="13"/>
        <v>0</v>
      </c>
      <c r="E142" s="39">
        <v>123</v>
      </c>
      <c r="F142" s="40">
        <f t="shared" si="10"/>
        <v>165</v>
      </c>
      <c r="G142" s="39">
        <f t="shared" si="11"/>
        <v>64725.451832031096</v>
      </c>
      <c r="H142" s="39">
        <f t="shared" si="12"/>
        <v>434.3627285873132</v>
      </c>
      <c r="I142" s="39">
        <f t="shared" si="7"/>
        <v>80.906814790038865</v>
      </c>
      <c r="J142" s="41">
        <f t="shared" si="8"/>
        <v>353.45591379727432</v>
      </c>
    </row>
    <row r="143" spans="2:10">
      <c r="B143" s="30">
        <f t="shared" si="9"/>
        <v>1.5</v>
      </c>
      <c r="C143" s="31"/>
      <c r="D143" s="32">
        <f t="shared" si="13"/>
        <v>0</v>
      </c>
      <c r="E143" s="39">
        <v>124</v>
      </c>
      <c r="F143" s="40">
        <f t="shared" si="10"/>
        <v>164</v>
      </c>
      <c r="G143" s="39">
        <f t="shared" si="11"/>
        <v>64371.995918233821</v>
      </c>
      <c r="H143" s="39">
        <f t="shared" si="12"/>
        <v>434.36272858731343</v>
      </c>
      <c r="I143" s="39">
        <f t="shared" si="7"/>
        <v>80.46499489779228</v>
      </c>
      <c r="J143" s="41">
        <f t="shared" si="8"/>
        <v>353.89773368952115</v>
      </c>
    </row>
    <row r="144" spans="2:10">
      <c r="B144" s="30">
        <f t="shared" si="9"/>
        <v>1.5</v>
      </c>
      <c r="C144" s="31"/>
      <c r="D144" s="32">
        <f t="shared" si="13"/>
        <v>0</v>
      </c>
      <c r="E144" s="39">
        <v>125</v>
      </c>
      <c r="F144" s="40">
        <f t="shared" si="10"/>
        <v>163</v>
      </c>
      <c r="G144" s="39">
        <f t="shared" si="11"/>
        <v>64018.098184544302</v>
      </c>
      <c r="H144" s="39">
        <f t="shared" si="12"/>
        <v>434.36272858731314</v>
      </c>
      <c r="I144" s="39">
        <f t="shared" si="7"/>
        <v>80.022622730680382</v>
      </c>
      <c r="J144" s="41">
        <f t="shared" si="8"/>
        <v>354.34010585663276</v>
      </c>
    </row>
    <row r="145" spans="2:10">
      <c r="B145" s="30">
        <f t="shared" si="9"/>
        <v>1.5</v>
      </c>
      <c r="C145" s="31"/>
      <c r="D145" s="32">
        <f t="shared" si="13"/>
        <v>0</v>
      </c>
      <c r="E145" s="39">
        <v>126</v>
      </c>
      <c r="F145" s="40">
        <f t="shared" si="10"/>
        <v>162</v>
      </c>
      <c r="G145" s="39">
        <f t="shared" si="11"/>
        <v>63663.758078687672</v>
      </c>
      <c r="H145" s="39">
        <f t="shared" si="12"/>
        <v>434.36272858731314</v>
      </c>
      <c r="I145" s="39">
        <f t="shared" si="7"/>
        <v>79.579697598359587</v>
      </c>
      <c r="J145" s="41">
        <f t="shared" si="8"/>
        <v>354.78303098895356</v>
      </c>
    </row>
    <row r="146" spans="2:10">
      <c r="B146" s="30">
        <f t="shared" si="9"/>
        <v>1.5</v>
      </c>
      <c r="C146" s="31"/>
      <c r="D146" s="32">
        <f t="shared" si="13"/>
        <v>0</v>
      </c>
      <c r="E146" s="39">
        <v>127</v>
      </c>
      <c r="F146" s="40">
        <f t="shared" si="10"/>
        <v>161</v>
      </c>
      <c r="G146" s="39">
        <f t="shared" si="11"/>
        <v>63308.975047698717</v>
      </c>
      <c r="H146" s="39">
        <f t="shared" si="12"/>
        <v>434.36272858731331</v>
      </c>
      <c r="I146" s="39">
        <f t="shared" si="7"/>
        <v>79.136218809623401</v>
      </c>
      <c r="J146" s="41">
        <f t="shared" si="8"/>
        <v>355.2265097776899</v>
      </c>
    </row>
    <row r="147" spans="2:10">
      <c r="B147" s="30">
        <f t="shared" si="9"/>
        <v>1.5</v>
      </c>
      <c r="C147" s="31"/>
      <c r="D147" s="32">
        <f t="shared" si="13"/>
        <v>0</v>
      </c>
      <c r="E147" s="39">
        <v>128</v>
      </c>
      <c r="F147" s="40">
        <f t="shared" si="10"/>
        <v>160</v>
      </c>
      <c r="G147" s="39">
        <f t="shared" si="11"/>
        <v>62953.748537921027</v>
      </c>
      <c r="H147" s="39">
        <f t="shared" si="12"/>
        <v>434.36272858731309</v>
      </c>
      <c r="I147" s="39">
        <f t="shared" ref="I147:I210" si="14">IF(ISERR(+G147*B147/$C$14/100)=1,0,G147*B147/$C$14/100)</f>
        <v>78.69218567240128</v>
      </c>
      <c r="J147" s="41">
        <f t="shared" ref="J147:J210" si="15">IF(ISERR(+H147-I147)=1,0,H147-I147)</f>
        <v>355.67054291491183</v>
      </c>
    </row>
    <row r="148" spans="2:10">
      <c r="B148" s="30">
        <f t="shared" ref="B148:B211" si="16">B147</f>
        <v>1.5</v>
      </c>
      <c r="C148" s="31"/>
      <c r="D148" s="32">
        <f t="shared" si="13"/>
        <v>0</v>
      </c>
      <c r="E148" s="39">
        <v>129</v>
      </c>
      <c r="F148" s="40">
        <f t="shared" ref="F148:F211" si="17">(-LOG(1-((G148-C148)*B148/100/$C$14/H147))/(LOG(1+(B148/$C$14/100)))*(D148&lt;&gt;0))+(F147-1)*(D148=0)</f>
        <v>159</v>
      </c>
      <c r="G148" s="39">
        <f t="shared" ref="G148:G211" si="18">(G147-J147-C147)*(F147&gt;1)</f>
        <v>62598.077995006111</v>
      </c>
      <c r="H148" s="39">
        <f t="shared" ref="H148:H211" si="19">PMT(B148/100/$C$14,F148,-G148)*(D148=0)+H147*(D148&lt;&gt;0)</f>
        <v>434.36272858731263</v>
      </c>
      <c r="I148" s="39">
        <f t="shared" si="14"/>
        <v>78.247597493757638</v>
      </c>
      <c r="J148" s="41">
        <f t="shared" si="15"/>
        <v>356.11513109355496</v>
      </c>
    </row>
    <row r="149" spans="2:10">
      <c r="B149" s="30">
        <f t="shared" si="16"/>
        <v>1.5</v>
      </c>
      <c r="C149" s="31"/>
      <c r="D149" s="32">
        <f t="shared" ref="D149:D212" si="20">+D148</f>
        <v>0</v>
      </c>
      <c r="E149" s="39">
        <v>130</v>
      </c>
      <c r="F149" s="40">
        <f t="shared" si="17"/>
        <v>158</v>
      </c>
      <c r="G149" s="39">
        <f t="shared" si="18"/>
        <v>62241.962863912559</v>
      </c>
      <c r="H149" s="39">
        <f t="shared" si="19"/>
        <v>434.36272858731274</v>
      </c>
      <c r="I149" s="39">
        <f t="shared" si="14"/>
        <v>77.802453579890695</v>
      </c>
      <c r="J149" s="41">
        <f t="shared" si="15"/>
        <v>356.56027500742204</v>
      </c>
    </row>
    <row r="150" spans="2:10">
      <c r="B150" s="30">
        <f t="shared" si="16"/>
        <v>1.5</v>
      </c>
      <c r="C150" s="31"/>
      <c r="D150" s="32">
        <f t="shared" si="20"/>
        <v>0</v>
      </c>
      <c r="E150" s="39">
        <v>131</v>
      </c>
      <c r="F150" s="40">
        <f t="shared" si="17"/>
        <v>157</v>
      </c>
      <c r="G150" s="39">
        <f t="shared" si="18"/>
        <v>61885.402588905134</v>
      </c>
      <c r="H150" s="39">
        <f t="shared" si="19"/>
        <v>434.36272858731331</v>
      </c>
      <c r="I150" s="39">
        <f t="shared" si="14"/>
        <v>77.356753236131411</v>
      </c>
      <c r="J150" s="41">
        <f t="shared" si="15"/>
        <v>357.00597535118192</v>
      </c>
    </row>
    <row r="151" spans="2:10">
      <c r="B151" s="30">
        <f t="shared" si="16"/>
        <v>1.5</v>
      </c>
      <c r="C151" s="31"/>
      <c r="D151" s="32">
        <f t="shared" si="20"/>
        <v>0</v>
      </c>
      <c r="E151" s="39">
        <v>132</v>
      </c>
      <c r="F151" s="40">
        <f t="shared" si="17"/>
        <v>156</v>
      </c>
      <c r="G151" s="39">
        <f t="shared" si="18"/>
        <v>61528.396613553952</v>
      </c>
      <c r="H151" s="39">
        <f t="shared" si="19"/>
        <v>434.36272858731314</v>
      </c>
      <c r="I151" s="39">
        <f t="shared" si="14"/>
        <v>76.910495766942446</v>
      </c>
      <c r="J151" s="41">
        <f t="shared" si="15"/>
        <v>357.45223282037068</v>
      </c>
    </row>
    <row r="152" spans="2:10">
      <c r="B152" s="30">
        <f t="shared" si="16"/>
        <v>1.5</v>
      </c>
      <c r="C152" s="31"/>
      <c r="D152" s="32">
        <f t="shared" si="20"/>
        <v>0</v>
      </c>
      <c r="E152" s="39">
        <v>133</v>
      </c>
      <c r="F152" s="40">
        <f t="shared" si="17"/>
        <v>155</v>
      </c>
      <c r="G152" s="39">
        <f t="shared" si="18"/>
        <v>61170.944380733585</v>
      </c>
      <c r="H152" s="39">
        <f t="shared" si="19"/>
        <v>434.36272858731252</v>
      </c>
      <c r="I152" s="39">
        <f t="shared" si="14"/>
        <v>76.463680475916988</v>
      </c>
      <c r="J152" s="41">
        <f t="shared" si="15"/>
        <v>357.89904811139553</v>
      </c>
    </row>
    <row r="153" spans="2:10">
      <c r="B153" s="30">
        <f t="shared" si="16"/>
        <v>1.5</v>
      </c>
      <c r="C153" s="31"/>
      <c r="D153" s="32">
        <f t="shared" si="20"/>
        <v>0</v>
      </c>
      <c r="E153" s="39">
        <v>134</v>
      </c>
      <c r="F153" s="40">
        <f t="shared" si="17"/>
        <v>154</v>
      </c>
      <c r="G153" s="39">
        <f t="shared" si="18"/>
        <v>60813.04533262219</v>
      </c>
      <c r="H153" s="39">
        <f t="shared" si="19"/>
        <v>434.36272858731309</v>
      </c>
      <c r="I153" s="39">
        <f t="shared" si="14"/>
        <v>76.016306665777734</v>
      </c>
      <c r="J153" s="41">
        <f t="shared" si="15"/>
        <v>358.34642192153535</v>
      </c>
    </row>
    <row r="154" spans="2:10">
      <c r="B154" s="30">
        <f t="shared" si="16"/>
        <v>1.5</v>
      </c>
      <c r="C154" s="31"/>
      <c r="D154" s="32">
        <f t="shared" si="20"/>
        <v>0</v>
      </c>
      <c r="E154" s="39">
        <v>135</v>
      </c>
      <c r="F154" s="40">
        <f t="shared" si="17"/>
        <v>153</v>
      </c>
      <c r="G154" s="39">
        <f t="shared" si="18"/>
        <v>60454.698910700652</v>
      </c>
      <c r="H154" s="39">
        <f t="shared" si="19"/>
        <v>434.36272858731314</v>
      </c>
      <c r="I154" s="39">
        <f t="shared" si="14"/>
        <v>75.568373638375817</v>
      </c>
      <c r="J154" s="41">
        <f t="shared" si="15"/>
        <v>358.79435494893733</v>
      </c>
    </row>
    <row r="155" spans="2:10">
      <c r="B155" s="30">
        <f t="shared" si="16"/>
        <v>1.5</v>
      </c>
      <c r="C155" s="31"/>
      <c r="D155" s="32">
        <f t="shared" si="20"/>
        <v>0</v>
      </c>
      <c r="E155" s="39">
        <v>136</v>
      </c>
      <c r="F155" s="40">
        <f t="shared" si="17"/>
        <v>152</v>
      </c>
      <c r="G155" s="39">
        <f t="shared" si="18"/>
        <v>60095.904555751717</v>
      </c>
      <c r="H155" s="39">
        <f t="shared" si="19"/>
        <v>434.3627285873128</v>
      </c>
      <c r="I155" s="39">
        <f t="shared" si="14"/>
        <v>75.119880694689641</v>
      </c>
      <c r="J155" s="41">
        <f t="shared" si="15"/>
        <v>359.24284789262316</v>
      </c>
    </row>
    <row r="156" spans="2:10">
      <c r="B156" s="30">
        <f t="shared" si="16"/>
        <v>1.5</v>
      </c>
      <c r="C156" s="31"/>
      <c r="D156" s="32">
        <f t="shared" si="20"/>
        <v>0</v>
      </c>
      <c r="E156" s="39">
        <v>137</v>
      </c>
      <c r="F156" s="40">
        <f t="shared" si="17"/>
        <v>151</v>
      </c>
      <c r="G156" s="39">
        <f t="shared" si="18"/>
        <v>59736.661707859093</v>
      </c>
      <c r="H156" s="39">
        <f t="shared" si="19"/>
        <v>434.36272858731218</v>
      </c>
      <c r="I156" s="39">
        <f t="shared" si="14"/>
        <v>74.670827134823881</v>
      </c>
      <c r="J156" s="41">
        <f t="shared" si="15"/>
        <v>359.69190145248831</v>
      </c>
    </row>
    <row r="157" spans="2:10">
      <c r="B157" s="30">
        <f t="shared" si="16"/>
        <v>1.5</v>
      </c>
      <c r="C157" s="31"/>
      <c r="D157" s="32">
        <f t="shared" si="20"/>
        <v>0</v>
      </c>
      <c r="E157" s="39">
        <v>138</v>
      </c>
      <c r="F157" s="40">
        <f t="shared" si="17"/>
        <v>150</v>
      </c>
      <c r="G157" s="39">
        <f t="shared" si="18"/>
        <v>59376.969806406603</v>
      </c>
      <c r="H157" s="39">
        <f t="shared" si="19"/>
        <v>434.36272858731212</v>
      </c>
      <c r="I157" s="39">
        <f t="shared" si="14"/>
        <v>74.221212258008265</v>
      </c>
      <c r="J157" s="41">
        <f t="shared" si="15"/>
        <v>360.14151632930384</v>
      </c>
    </row>
    <row r="158" spans="2:10">
      <c r="B158" s="30">
        <f t="shared" si="16"/>
        <v>1.5</v>
      </c>
      <c r="C158" s="31"/>
      <c r="D158" s="32">
        <f t="shared" si="20"/>
        <v>0</v>
      </c>
      <c r="E158" s="39">
        <v>139</v>
      </c>
      <c r="F158" s="40">
        <f t="shared" si="17"/>
        <v>149</v>
      </c>
      <c r="G158" s="39">
        <f t="shared" si="18"/>
        <v>59016.828290077297</v>
      </c>
      <c r="H158" s="39">
        <f t="shared" si="19"/>
        <v>434.36272858731303</v>
      </c>
      <c r="I158" s="39">
        <f t="shared" si="14"/>
        <v>73.771035362596621</v>
      </c>
      <c r="J158" s="41">
        <f t="shared" si="15"/>
        <v>360.59169322471644</v>
      </c>
    </row>
    <row r="159" spans="2:10">
      <c r="B159" s="30">
        <f t="shared" si="16"/>
        <v>1.5</v>
      </c>
      <c r="C159" s="31"/>
      <c r="D159" s="32">
        <f t="shared" si="20"/>
        <v>0</v>
      </c>
      <c r="E159" s="39">
        <v>140</v>
      </c>
      <c r="F159" s="40">
        <f t="shared" si="17"/>
        <v>148</v>
      </c>
      <c r="G159" s="39">
        <f t="shared" si="18"/>
        <v>58656.236596852585</v>
      </c>
      <c r="H159" s="39">
        <f t="shared" si="19"/>
        <v>434.36272858731269</v>
      </c>
      <c r="I159" s="39">
        <f t="shared" si="14"/>
        <v>73.320295746065725</v>
      </c>
      <c r="J159" s="41">
        <f t="shared" si="15"/>
        <v>361.04243284124698</v>
      </c>
    </row>
    <row r="160" spans="2:10">
      <c r="B160" s="30">
        <f t="shared" si="16"/>
        <v>1.5</v>
      </c>
      <c r="C160" s="31"/>
      <c r="D160" s="32">
        <f t="shared" si="20"/>
        <v>0</v>
      </c>
      <c r="E160" s="39">
        <v>141</v>
      </c>
      <c r="F160" s="40">
        <f t="shared" si="17"/>
        <v>147</v>
      </c>
      <c r="G160" s="39">
        <f t="shared" si="18"/>
        <v>58295.194164011336</v>
      </c>
      <c r="H160" s="39">
        <f t="shared" si="19"/>
        <v>434.36272858731235</v>
      </c>
      <c r="I160" s="39">
        <f t="shared" si="14"/>
        <v>72.868992705014165</v>
      </c>
      <c r="J160" s="41">
        <f t="shared" si="15"/>
        <v>361.49373588229821</v>
      </c>
    </row>
    <row r="161" spans="2:10">
      <c r="B161" s="30">
        <f t="shared" si="16"/>
        <v>1.5</v>
      </c>
      <c r="C161" s="31"/>
      <c r="D161" s="32">
        <f t="shared" si="20"/>
        <v>0</v>
      </c>
      <c r="E161" s="39">
        <v>142</v>
      </c>
      <c r="F161" s="40">
        <f t="shared" si="17"/>
        <v>146</v>
      </c>
      <c r="G161" s="39">
        <f t="shared" si="18"/>
        <v>57933.700428129036</v>
      </c>
      <c r="H161" s="39">
        <f t="shared" si="19"/>
        <v>434.36272858731212</v>
      </c>
      <c r="I161" s="39">
        <f t="shared" si="14"/>
        <v>72.41712553516129</v>
      </c>
      <c r="J161" s="41">
        <f t="shared" si="15"/>
        <v>361.94560305215083</v>
      </c>
    </row>
    <row r="162" spans="2:10">
      <c r="B162" s="30">
        <f t="shared" si="16"/>
        <v>1.5</v>
      </c>
      <c r="C162" s="31"/>
      <c r="D162" s="32">
        <f t="shared" si="20"/>
        <v>0</v>
      </c>
      <c r="E162" s="39">
        <v>143</v>
      </c>
      <c r="F162" s="40">
        <f t="shared" si="17"/>
        <v>145</v>
      </c>
      <c r="G162" s="39">
        <f t="shared" si="18"/>
        <v>57571.754825076881</v>
      </c>
      <c r="H162" s="39">
        <f t="shared" si="19"/>
        <v>434.36272858731257</v>
      </c>
      <c r="I162" s="39">
        <f t="shared" si="14"/>
        <v>71.9646935313461</v>
      </c>
      <c r="J162" s="41">
        <f t="shared" si="15"/>
        <v>362.39803505596649</v>
      </c>
    </row>
    <row r="163" spans="2:10">
      <c r="B163" s="30">
        <f t="shared" si="16"/>
        <v>1.5</v>
      </c>
      <c r="C163" s="31"/>
      <c r="D163" s="32">
        <f t="shared" si="20"/>
        <v>0</v>
      </c>
      <c r="E163" s="39">
        <v>144</v>
      </c>
      <c r="F163" s="40">
        <f t="shared" si="17"/>
        <v>144</v>
      </c>
      <c r="G163" s="39">
        <f t="shared" si="18"/>
        <v>57209.356790020916</v>
      </c>
      <c r="H163" s="39">
        <f t="shared" si="19"/>
        <v>434.36272858731235</v>
      </c>
      <c r="I163" s="39">
        <f t="shared" si="14"/>
        <v>71.511695987526139</v>
      </c>
      <c r="J163" s="41">
        <f t="shared" si="15"/>
        <v>362.85103259978621</v>
      </c>
    </row>
    <row r="164" spans="2:10">
      <c r="B164" s="30">
        <f t="shared" si="16"/>
        <v>1.5</v>
      </c>
      <c r="C164" s="31"/>
      <c r="D164" s="32">
        <f t="shared" si="20"/>
        <v>0</v>
      </c>
      <c r="E164" s="39">
        <v>145</v>
      </c>
      <c r="F164" s="40">
        <f t="shared" si="17"/>
        <v>143</v>
      </c>
      <c r="G164" s="39">
        <f t="shared" si="18"/>
        <v>56846.505757421131</v>
      </c>
      <c r="H164" s="39">
        <f t="shared" si="19"/>
        <v>434.36272858731138</v>
      </c>
      <c r="I164" s="39">
        <f t="shared" si="14"/>
        <v>71.058132196776413</v>
      </c>
      <c r="J164" s="41">
        <f t="shared" si="15"/>
        <v>363.30459639053498</v>
      </c>
    </row>
    <row r="165" spans="2:10">
      <c r="B165" s="30">
        <f t="shared" si="16"/>
        <v>1.5</v>
      </c>
      <c r="C165" s="31"/>
      <c r="D165" s="32">
        <f t="shared" si="20"/>
        <v>0</v>
      </c>
      <c r="E165" s="39">
        <v>146</v>
      </c>
      <c r="F165" s="40">
        <f t="shared" si="17"/>
        <v>142</v>
      </c>
      <c r="G165" s="39">
        <f t="shared" si="18"/>
        <v>56483.2011610306</v>
      </c>
      <c r="H165" s="39">
        <f t="shared" si="19"/>
        <v>434.36272858731189</v>
      </c>
      <c r="I165" s="39">
        <f t="shared" si="14"/>
        <v>70.604001451288255</v>
      </c>
      <c r="J165" s="41">
        <f t="shared" si="15"/>
        <v>363.75872713602365</v>
      </c>
    </row>
    <row r="166" spans="2:10">
      <c r="B166" s="30">
        <f t="shared" si="16"/>
        <v>1.5</v>
      </c>
      <c r="C166" s="31"/>
      <c r="D166" s="32">
        <f t="shared" si="20"/>
        <v>0</v>
      </c>
      <c r="E166" s="39">
        <v>147</v>
      </c>
      <c r="F166" s="40">
        <f t="shared" si="17"/>
        <v>141</v>
      </c>
      <c r="G166" s="39">
        <f t="shared" si="18"/>
        <v>56119.442433894576</v>
      </c>
      <c r="H166" s="39">
        <f t="shared" si="19"/>
        <v>434.36272858731246</v>
      </c>
      <c r="I166" s="39">
        <f t="shared" si="14"/>
        <v>70.149303042368217</v>
      </c>
      <c r="J166" s="41">
        <f t="shared" si="15"/>
        <v>364.21342554494424</v>
      </c>
    </row>
    <row r="167" spans="2:10">
      <c r="B167" s="30">
        <f t="shared" si="16"/>
        <v>1.5</v>
      </c>
      <c r="C167" s="31"/>
      <c r="D167" s="32">
        <f t="shared" si="20"/>
        <v>0</v>
      </c>
      <c r="E167" s="39">
        <v>148</v>
      </c>
      <c r="F167" s="40">
        <f t="shared" si="17"/>
        <v>140</v>
      </c>
      <c r="G167" s="39">
        <f t="shared" si="18"/>
        <v>55755.229008349634</v>
      </c>
      <c r="H167" s="39">
        <f t="shared" si="19"/>
        <v>434.36272858731223</v>
      </c>
      <c r="I167" s="39">
        <f t="shared" si="14"/>
        <v>69.694036260437031</v>
      </c>
      <c r="J167" s="41">
        <f t="shared" si="15"/>
        <v>364.6686923268752</v>
      </c>
    </row>
    <row r="168" spans="2:10">
      <c r="B168" s="30">
        <f t="shared" si="16"/>
        <v>1.5</v>
      </c>
      <c r="C168" s="31"/>
      <c r="D168" s="32">
        <f t="shared" si="20"/>
        <v>0</v>
      </c>
      <c r="E168" s="39">
        <v>149</v>
      </c>
      <c r="F168" s="40">
        <f t="shared" si="17"/>
        <v>139</v>
      </c>
      <c r="G168" s="39">
        <f t="shared" si="18"/>
        <v>55390.560316022762</v>
      </c>
      <c r="H168" s="39">
        <f t="shared" si="19"/>
        <v>434.36272858731149</v>
      </c>
      <c r="I168" s="39">
        <f t="shared" si="14"/>
        <v>69.238200395028443</v>
      </c>
      <c r="J168" s="41">
        <f t="shared" si="15"/>
        <v>365.12452819228304</v>
      </c>
    </row>
    <row r="169" spans="2:10">
      <c r="B169" s="30">
        <f t="shared" si="16"/>
        <v>1.5</v>
      </c>
      <c r="C169" s="31"/>
      <c r="D169" s="32">
        <f t="shared" si="20"/>
        <v>0</v>
      </c>
      <c r="E169" s="39">
        <v>150</v>
      </c>
      <c r="F169" s="40">
        <f t="shared" si="17"/>
        <v>138</v>
      </c>
      <c r="G169" s="39">
        <f t="shared" si="18"/>
        <v>55025.43578783048</v>
      </c>
      <c r="H169" s="39">
        <f t="shared" si="19"/>
        <v>434.36272858731189</v>
      </c>
      <c r="I169" s="39">
        <f t="shared" si="14"/>
        <v>68.781794734788093</v>
      </c>
      <c r="J169" s="41">
        <f t="shared" si="15"/>
        <v>365.5809338525238</v>
      </c>
    </row>
    <row r="170" spans="2:10">
      <c r="B170" s="30">
        <f t="shared" si="16"/>
        <v>1.5</v>
      </c>
      <c r="C170" s="31"/>
      <c r="D170" s="32">
        <f t="shared" si="20"/>
        <v>0</v>
      </c>
      <c r="E170" s="39">
        <v>151</v>
      </c>
      <c r="F170" s="40">
        <f t="shared" si="17"/>
        <v>137</v>
      </c>
      <c r="G170" s="39">
        <f t="shared" si="18"/>
        <v>54659.854853977959</v>
      </c>
      <c r="H170" s="39">
        <f t="shared" si="19"/>
        <v>434.36272858731235</v>
      </c>
      <c r="I170" s="39">
        <f t="shared" si="14"/>
        <v>68.324818567472434</v>
      </c>
      <c r="J170" s="41">
        <f t="shared" si="15"/>
        <v>366.0379100198399</v>
      </c>
    </row>
    <row r="171" spans="2:10">
      <c r="B171" s="30">
        <f t="shared" si="16"/>
        <v>1.5</v>
      </c>
      <c r="C171" s="31"/>
      <c r="D171" s="32">
        <f t="shared" si="20"/>
        <v>0</v>
      </c>
      <c r="E171" s="39">
        <v>152</v>
      </c>
      <c r="F171" s="40">
        <f t="shared" si="17"/>
        <v>136</v>
      </c>
      <c r="G171" s="39">
        <f t="shared" si="18"/>
        <v>54293.816943958118</v>
      </c>
      <c r="H171" s="39">
        <f t="shared" si="19"/>
        <v>434.36272858731189</v>
      </c>
      <c r="I171" s="39">
        <f t="shared" si="14"/>
        <v>67.86727117994765</v>
      </c>
      <c r="J171" s="41">
        <f t="shared" si="15"/>
        <v>366.49545740736426</v>
      </c>
    </row>
    <row r="172" spans="2:10">
      <c r="B172" s="30">
        <f t="shared" si="16"/>
        <v>1.5</v>
      </c>
      <c r="C172" s="31"/>
      <c r="D172" s="32">
        <f t="shared" si="20"/>
        <v>0</v>
      </c>
      <c r="E172" s="39">
        <v>153</v>
      </c>
      <c r="F172" s="40">
        <f t="shared" si="17"/>
        <v>135</v>
      </c>
      <c r="G172" s="39">
        <f t="shared" si="18"/>
        <v>53927.321486550754</v>
      </c>
      <c r="H172" s="39">
        <f t="shared" si="19"/>
        <v>434.36272858731138</v>
      </c>
      <c r="I172" s="39">
        <f t="shared" si="14"/>
        <v>67.409151858188437</v>
      </c>
      <c r="J172" s="41">
        <f t="shared" si="15"/>
        <v>366.95357672912291</v>
      </c>
    </row>
    <row r="173" spans="2:10">
      <c r="B173" s="30">
        <f t="shared" si="16"/>
        <v>1.5</v>
      </c>
      <c r="C173" s="31"/>
      <c r="D173" s="32">
        <f t="shared" si="20"/>
        <v>0</v>
      </c>
      <c r="E173" s="39">
        <v>154</v>
      </c>
      <c r="F173" s="40">
        <f t="shared" si="17"/>
        <v>134</v>
      </c>
      <c r="G173" s="39">
        <f t="shared" si="18"/>
        <v>53560.367909821631</v>
      </c>
      <c r="H173" s="39">
        <f t="shared" si="19"/>
        <v>434.36272858731144</v>
      </c>
      <c r="I173" s="39">
        <f t="shared" si="14"/>
        <v>66.950459887277034</v>
      </c>
      <c r="J173" s="41">
        <f t="shared" si="15"/>
        <v>367.41226870003442</v>
      </c>
    </row>
    <row r="174" spans="2:10">
      <c r="B174" s="30">
        <f t="shared" si="16"/>
        <v>1.5</v>
      </c>
      <c r="C174" s="31"/>
      <c r="D174" s="32">
        <f t="shared" si="20"/>
        <v>0</v>
      </c>
      <c r="E174" s="39">
        <v>155</v>
      </c>
      <c r="F174" s="40">
        <f t="shared" si="17"/>
        <v>133</v>
      </c>
      <c r="G174" s="39">
        <f t="shared" si="18"/>
        <v>53192.955641121596</v>
      </c>
      <c r="H174" s="39">
        <f t="shared" si="19"/>
        <v>434.36272858731189</v>
      </c>
      <c r="I174" s="39">
        <f t="shared" si="14"/>
        <v>66.491194551401989</v>
      </c>
      <c r="J174" s="41">
        <f t="shared" si="15"/>
        <v>367.87153403590992</v>
      </c>
    </row>
    <row r="175" spans="2:10">
      <c r="B175" s="30">
        <f t="shared" si="16"/>
        <v>1.5</v>
      </c>
      <c r="C175" s="31"/>
      <c r="D175" s="32">
        <f t="shared" si="20"/>
        <v>0</v>
      </c>
      <c r="E175" s="39">
        <v>156</v>
      </c>
      <c r="F175" s="40">
        <f t="shared" si="17"/>
        <v>132</v>
      </c>
      <c r="G175" s="39">
        <f t="shared" si="18"/>
        <v>52825.084107085684</v>
      </c>
      <c r="H175" s="39">
        <f t="shared" si="19"/>
        <v>434.36272858731178</v>
      </c>
      <c r="I175" s="39">
        <f t="shared" si="14"/>
        <v>66.031355133857105</v>
      </c>
      <c r="J175" s="41">
        <f t="shared" si="15"/>
        <v>368.33137345345466</v>
      </c>
    </row>
    <row r="176" spans="2:10">
      <c r="B176" s="30">
        <f t="shared" si="16"/>
        <v>1.5</v>
      </c>
      <c r="C176" s="31"/>
      <c r="D176" s="32">
        <f t="shared" si="20"/>
        <v>0</v>
      </c>
      <c r="E176" s="39">
        <v>157</v>
      </c>
      <c r="F176" s="40">
        <f t="shared" si="17"/>
        <v>131</v>
      </c>
      <c r="G176" s="39">
        <f t="shared" si="18"/>
        <v>52456.752733632231</v>
      </c>
      <c r="H176" s="39">
        <f t="shared" si="19"/>
        <v>434.36272858731132</v>
      </c>
      <c r="I176" s="39">
        <f t="shared" si="14"/>
        <v>65.570940917040289</v>
      </c>
      <c r="J176" s="41">
        <f t="shared" si="15"/>
        <v>368.79178767027105</v>
      </c>
    </row>
    <row r="177" spans="2:10">
      <c r="B177" s="30">
        <f t="shared" si="16"/>
        <v>1.5</v>
      </c>
      <c r="C177" s="31"/>
      <c r="D177" s="32">
        <f t="shared" si="20"/>
        <v>0</v>
      </c>
      <c r="E177" s="39">
        <v>158</v>
      </c>
      <c r="F177" s="40">
        <f t="shared" si="17"/>
        <v>130</v>
      </c>
      <c r="G177" s="39">
        <f t="shared" si="18"/>
        <v>52087.960945961961</v>
      </c>
      <c r="H177" s="39">
        <f t="shared" si="19"/>
        <v>434.36272858731155</v>
      </c>
      <c r="I177" s="39">
        <f t="shared" si="14"/>
        <v>65.109951182452448</v>
      </c>
      <c r="J177" s="41">
        <f t="shared" si="15"/>
        <v>369.2527774048591</v>
      </c>
    </row>
    <row r="178" spans="2:10">
      <c r="B178" s="30">
        <f t="shared" si="16"/>
        <v>1.5</v>
      </c>
      <c r="C178" s="31"/>
      <c r="D178" s="32">
        <f t="shared" si="20"/>
        <v>0</v>
      </c>
      <c r="E178" s="39">
        <v>159</v>
      </c>
      <c r="F178" s="40">
        <f t="shared" si="17"/>
        <v>129</v>
      </c>
      <c r="G178" s="39">
        <f t="shared" si="18"/>
        <v>51718.708168557103</v>
      </c>
      <c r="H178" s="39">
        <f t="shared" si="19"/>
        <v>434.36272858731155</v>
      </c>
      <c r="I178" s="39">
        <f t="shared" si="14"/>
        <v>64.648385210696389</v>
      </c>
      <c r="J178" s="41">
        <f t="shared" si="15"/>
        <v>369.71434337661515</v>
      </c>
    </row>
    <row r="179" spans="2:10">
      <c r="B179" s="30">
        <f t="shared" si="16"/>
        <v>1.5</v>
      </c>
      <c r="C179" s="31"/>
      <c r="D179" s="32">
        <f t="shared" si="20"/>
        <v>0</v>
      </c>
      <c r="E179" s="39">
        <v>160</v>
      </c>
      <c r="F179" s="40">
        <f t="shared" si="17"/>
        <v>128</v>
      </c>
      <c r="G179" s="39">
        <f t="shared" si="18"/>
        <v>51348.993825180485</v>
      </c>
      <c r="H179" s="39">
        <f t="shared" si="19"/>
        <v>434.36272858731144</v>
      </c>
      <c r="I179" s="39">
        <f t="shared" si="14"/>
        <v>64.1862422814756</v>
      </c>
      <c r="J179" s="41">
        <f t="shared" si="15"/>
        <v>370.17648630583585</v>
      </c>
    </row>
    <row r="180" spans="2:10">
      <c r="B180" s="30">
        <f t="shared" si="16"/>
        <v>1.5</v>
      </c>
      <c r="C180" s="31"/>
      <c r="D180" s="32">
        <f t="shared" si="20"/>
        <v>0</v>
      </c>
      <c r="E180" s="39">
        <v>161</v>
      </c>
      <c r="F180" s="40">
        <f t="shared" si="17"/>
        <v>127</v>
      </c>
      <c r="G180" s="39">
        <f t="shared" si="18"/>
        <v>50978.817338874651</v>
      </c>
      <c r="H180" s="39">
        <f t="shared" si="19"/>
        <v>434.36272858731087</v>
      </c>
      <c r="I180" s="39">
        <f t="shared" si="14"/>
        <v>63.723521673593311</v>
      </c>
      <c r="J180" s="41">
        <f t="shared" si="15"/>
        <v>370.63920691371754</v>
      </c>
    </row>
    <row r="181" spans="2:10">
      <c r="B181" s="30">
        <f t="shared" si="16"/>
        <v>1.5</v>
      </c>
      <c r="C181" s="31"/>
      <c r="D181" s="32">
        <f t="shared" si="20"/>
        <v>0</v>
      </c>
      <c r="E181" s="39">
        <v>162</v>
      </c>
      <c r="F181" s="40">
        <f t="shared" si="17"/>
        <v>126</v>
      </c>
      <c r="G181" s="39">
        <f t="shared" si="18"/>
        <v>50608.178131960936</v>
      </c>
      <c r="H181" s="39">
        <f t="shared" si="19"/>
        <v>434.36272858731144</v>
      </c>
      <c r="I181" s="39">
        <f t="shared" si="14"/>
        <v>63.260222664951172</v>
      </c>
      <c r="J181" s="41">
        <f t="shared" si="15"/>
        <v>371.10250592236025</v>
      </c>
    </row>
    <row r="182" spans="2:10">
      <c r="B182" s="30">
        <f t="shared" si="16"/>
        <v>1.5</v>
      </c>
      <c r="C182" s="31"/>
      <c r="D182" s="32">
        <f t="shared" si="20"/>
        <v>0</v>
      </c>
      <c r="E182" s="39">
        <v>163</v>
      </c>
      <c r="F182" s="40">
        <f t="shared" si="17"/>
        <v>125</v>
      </c>
      <c r="G182" s="39">
        <f t="shared" si="18"/>
        <v>50237.075626038575</v>
      </c>
      <c r="H182" s="39">
        <f t="shared" si="19"/>
        <v>434.36272858731155</v>
      </c>
      <c r="I182" s="39">
        <f t="shared" si="14"/>
        <v>62.796344532548218</v>
      </c>
      <c r="J182" s="41">
        <f t="shared" si="15"/>
        <v>371.56638405476332</v>
      </c>
    </row>
    <row r="183" spans="2:10">
      <c r="B183" s="30">
        <f t="shared" si="16"/>
        <v>1.5</v>
      </c>
      <c r="C183" s="31"/>
      <c r="D183" s="32">
        <f t="shared" si="20"/>
        <v>0</v>
      </c>
      <c r="E183" s="39">
        <v>164</v>
      </c>
      <c r="F183" s="40">
        <f t="shared" si="17"/>
        <v>124</v>
      </c>
      <c r="G183" s="39">
        <f t="shared" si="18"/>
        <v>49865.509241983811</v>
      </c>
      <c r="H183" s="39">
        <f t="shared" si="19"/>
        <v>434.36272858731127</v>
      </c>
      <c r="I183" s="39">
        <f t="shared" si="14"/>
        <v>62.331886552479766</v>
      </c>
      <c r="J183" s="41">
        <f t="shared" si="15"/>
        <v>372.03084203483149</v>
      </c>
    </row>
    <row r="184" spans="2:10">
      <c r="B184" s="30">
        <f t="shared" si="16"/>
        <v>1.5</v>
      </c>
      <c r="C184" s="31"/>
      <c r="D184" s="32">
        <f t="shared" si="20"/>
        <v>0</v>
      </c>
      <c r="E184" s="39">
        <v>165</v>
      </c>
      <c r="F184" s="40">
        <f t="shared" si="17"/>
        <v>123</v>
      </c>
      <c r="G184" s="39">
        <f t="shared" si="18"/>
        <v>49493.478399948981</v>
      </c>
      <c r="H184" s="39">
        <f t="shared" si="19"/>
        <v>434.3627285873103</v>
      </c>
      <c r="I184" s="39">
        <f t="shared" si="14"/>
        <v>61.866847999936226</v>
      </c>
      <c r="J184" s="41">
        <f t="shared" si="15"/>
        <v>372.49588058737407</v>
      </c>
    </row>
    <row r="185" spans="2:10">
      <c r="B185" s="30">
        <f t="shared" si="16"/>
        <v>1.5</v>
      </c>
      <c r="C185" s="31"/>
      <c r="D185" s="32">
        <f t="shared" si="20"/>
        <v>0</v>
      </c>
      <c r="E185" s="39">
        <v>166</v>
      </c>
      <c r="F185" s="40">
        <f t="shared" si="17"/>
        <v>122</v>
      </c>
      <c r="G185" s="39">
        <f t="shared" si="18"/>
        <v>49120.982519361605</v>
      </c>
      <c r="H185" s="39">
        <f t="shared" si="19"/>
        <v>434.36272858731093</v>
      </c>
      <c r="I185" s="39">
        <f t="shared" si="14"/>
        <v>61.401228149202005</v>
      </c>
      <c r="J185" s="41">
        <f t="shared" si="15"/>
        <v>372.96150043810894</v>
      </c>
    </row>
    <row r="186" spans="2:10">
      <c r="B186" s="30">
        <f t="shared" si="16"/>
        <v>1.5</v>
      </c>
      <c r="C186" s="31"/>
      <c r="D186" s="32">
        <f t="shared" si="20"/>
        <v>0</v>
      </c>
      <c r="E186" s="39">
        <v>167</v>
      </c>
      <c r="F186" s="40">
        <f t="shared" si="17"/>
        <v>121</v>
      </c>
      <c r="G186" s="39">
        <f t="shared" si="18"/>
        <v>48748.021018923493</v>
      </c>
      <c r="H186" s="39">
        <f t="shared" si="19"/>
        <v>434.36272858731155</v>
      </c>
      <c r="I186" s="39">
        <f t="shared" si="14"/>
        <v>60.935026273654366</v>
      </c>
      <c r="J186" s="41">
        <f t="shared" si="15"/>
        <v>373.42770231365716</v>
      </c>
    </row>
    <row r="187" spans="2:10">
      <c r="B187" s="30">
        <f t="shared" si="16"/>
        <v>1.5</v>
      </c>
      <c r="C187" s="31"/>
      <c r="D187" s="32">
        <f t="shared" si="20"/>
        <v>0</v>
      </c>
      <c r="E187" s="39">
        <v>168</v>
      </c>
      <c r="F187" s="40">
        <f t="shared" si="17"/>
        <v>120</v>
      </c>
      <c r="G187" s="39">
        <f t="shared" si="18"/>
        <v>48374.593316609833</v>
      </c>
      <c r="H187" s="39">
        <f t="shared" si="19"/>
        <v>434.36272858731115</v>
      </c>
      <c r="I187" s="39">
        <f t="shared" si="14"/>
        <v>60.468241645762291</v>
      </c>
      <c r="J187" s="41">
        <f t="shared" si="15"/>
        <v>373.89448694154885</v>
      </c>
    </row>
    <row r="188" spans="2:10">
      <c r="B188" s="30">
        <f t="shared" si="16"/>
        <v>1.5</v>
      </c>
      <c r="C188" s="31"/>
      <c r="D188" s="32">
        <f t="shared" si="20"/>
        <v>0</v>
      </c>
      <c r="E188" s="39">
        <v>169</v>
      </c>
      <c r="F188" s="40">
        <f t="shared" si="17"/>
        <v>119</v>
      </c>
      <c r="G188" s="39">
        <f t="shared" si="18"/>
        <v>48000.698829668283</v>
      </c>
      <c r="H188" s="39">
        <f t="shared" si="19"/>
        <v>434.36272858731013</v>
      </c>
      <c r="I188" s="39">
        <f t="shared" si="14"/>
        <v>60.000873537085354</v>
      </c>
      <c r="J188" s="41">
        <f t="shared" si="15"/>
        <v>374.36185505022479</v>
      </c>
    </row>
    <row r="189" spans="2:10">
      <c r="B189" s="30">
        <f t="shared" si="16"/>
        <v>1.5</v>
      </c>
      <c r="C189" s="31"/>
      <c r="D189" s="32">
        <f t="shared" si="20"/>
        <v>0</v>
      </c>
      <c r="E189" s="39">
        <v>170</v>
      </c>
      <c r="F189" s="40">
        <f t="shared" si="17"/>
        <v>118</v>
      </c>
      <c r="G189" s="39">
        <f t="shared" si="18"/>
        <v>47626.336974618062</v>
      </c>
      <c r="H189" s="39">
        <f t="shared" si="19"/>
        <v>434.36272858731058</v>
      </c>
      <c r="I189" s="39">
        <f t="shared" si="14"/>
        <v>59.532921218272577</v>
      </c>
      <c r="J189" s="41">
        <f t="shared" si="15"/>
        <v>374.82980736903801</v>
      </c>
    </row>
    <row r="190" spans="2:10">
      <c r="B190" s="30">
        <f t="shared" si="16"/>
        <v>1.5</v>
      </c>
      <c r="C190" s="31"/>
      <c r="D190" s="32">
        <f t="shared" si="20"/>
        <v>0</v>
      </c>
      <c r="E190" s="39">
        <v>171</v>
      </c>
      <c r="F190" s="40">
        <f t="shared" si="17"/>
        <v>117</v>
      </c>
      <c r="G190" s="39">
        <f t="shared" si="18"/>
        <v>47251.507167249023</v>
      </c>
      <c r="H190" s="39">
        <f t="shared" si="19"/>
        <v>434.36272858731104</v>
      </c>
      <c r="I190" s="39">
        <f t="shared" si="14"/>
        <v>59.064383959061281</v>
      </c>
      <c r="J190" s="41">
        <f t="shared" si="15"/>
        <v>375.29834462824977</v>
      </c>
    </row>
    <row r="191" spans="2:10">
      <c r="B191" s="30">
        <f t="shared" si="16"/>
        <v>1.5</v>
      </c>
      <c r="C191" s="31"/>
      <c r="D191" s="32">
        <f t="shared" si="20"/>
        <v>0</v>
      </c>
      <c r="E191" s="39">
        <v>172</v>
      </c>
      <c r="F191" s="40">
        <f t="shared" si="17"/>
        <v>116</v>
      </c>
      <c r="G191" s="39">
        <f t="shared" si="18"/>
        <v>46876.208822620771</v>
      </c>
      <c r="H191" s="39">
        <f t="shared" si="19"/>
        <v>434.36272858731064</v>
      </c>
      <c r="I191" s="39">
        <f t="shared" si="14"/>
        <v>58.595261028275964</v>
      </c>
      <c r="J191" s="41">
        <f t="shared" si="15"/>
        <v>375.76746755903469</v>
      </c>
    </row>
    <row r="192" spans="2:10">
      <c r="B192" s="30">
        <f t="shared" si="16"/>
        <v>1.5</v>
      </c>
      <c r="C192" s="31"/>
      <c r="D192" s="32">
        <f t="shared" si="20"/>
        <v>0</v>
      </c>
      <c r="E192" s="39">
        <v>173</v>
      </c>
      <c r="F192" s="40">
        <f t="shared" si="17"/>
        <v>115</v>
      </c>
      <c r="G192" s="39">
        <f t="shared" si="18"/>
        <v>46500.441355061739</v>
      </c>
      <c r="H192" s="39">
        <f t="shared" si="19"/>
        <v>434.36272858731036</v>
      </c>
      <c r="I192" s="39">
        <f t="shared" si="14"/>
        <v>58.125551693827177</v>
      </c>
      <c r="J192" s="41">
        <f t="shared" si="15"/>
        <v>376.23717689348319</v>
      </c>
    </row>
    <row r="193" spans="2:10">
      <c r="B193" s="30">
        <f t="shared" si="16"/>
        <v>1.5</v>
      </c>
      <c r="C193" s="31"/>
      <c r="D193" s="32">
        <f t="shared" si="20"/>
        <v>0</v>
      </c>
      <c r="E193" s="39">
        <v>174</v>
      </c>
      <c r="F193" s="40">
        <f t="shared" si="17"/>
        <v>114</v>
      </c>
      <c r="G193" s="39">
        <f t="shared" si="18"/>
        <v>46124.204178168256</v>
      </c>
      <c r="H193" s="39">
        <f t="shared" si="19"/>
        <v>434.36272858731058</v>
      </c>
      <c r="I193" s="39">
        <f t="shared" si="14"/>
        <v>57.655255222710323</v>
      </c>
      <c r="J193" s="41">
        <f t="shared" si="15"/>
        <v>376.70747336460028</v>
      </c>
    </row>
    <row r="194" spans="2:10">
      <c r="B194" s="30">
        <f t="shared" si="16"/>
        <v>1.5</v>
      </c>
      <c r="C194" s="31"/>
      <c r="D194" s="32">
        <f t="shared" si="20"/>
        <v>0</v>
      </c>
      <c r="E194" s="39">
        <v>175</v>
      </c>
      <c r="F194" s="40">
        <f t="shared" si="17"/>
        <v>113</v>
      </c>
      <c r="G194" s="39">
        <f t="shared" si="18"/>
        <v>45747.496704803656</v>
      </c>
      <c r="H194" s="39">
        <f t="shared" si="19"/>
        <v>434.3627285873107</v>
      </c>
      <c r="I194" s="39">
        <f t="shared" si="14"/>
        <v>57.184370881004568</v>
      </c>
      <c r="J194" s="41">
        <f t="shared" si="15"/>
        <v>377.17835770630614</v>
      </c>
    </row>
    <row r="195" spans="2:10">
      <c r="B195" s="30">
        <f t="shared" si="16"/>
        <v>1.5</v>
      </c>
      <c r="C195" s="31"/>
      <c r="D195" s="32">
        <f t="shared" si="20"/>
        <v>0</v>
      </c>
      <c r="E195" s="39">
        <v>176</v>
      </c>
      <c r="F195" s="40">
        <f t="shared" si="17"/>
        <v>112</v>
      </c>
      <c r="G195" s="39">
        <f t="shared" si="18"/>
        <v>45370.318347097353</v>
      </c>
      <c r="H195" s="39">
        <f t="shared" si="19"/>
        <v>434.36272858731041</v>
      </c>
      <c r="I195" s="39">
        <f t="shared" si="14"/>
        <v>56.712897933871687</v>
      </c>
      <c r="J195" s="41">
        <f t="shared" si="15"/>
        <v>377.6498306534387</v>
      </c>
    </row>
    <row r="196" spans="2:10">
      <c r="B196" s="30">
        <f t="shared" si="16"/>
        <v>1.5</v>
      </c>
      <c r="C196" s="31"/>
      <c r="D196" s="32">
        <f t="shared" si="20"/>
        <v>0</v>
      </c>
      <c r="E196" s="39">
        <v>177</v>
      </c>
      <c r="F196" s="40">
        <f t="shared" si="17"/>
        <v>111</v>
      </c>
      <c r="G196" s="39">
        <f t="shared" si="18"/>
        <v>44992.668516443911</v>
      </c>
      <c r="H196" s="39">
        <f t="shared" si="19"/>
        <v>434.36272858730939</v>
      </c>
      <c r="I196" s="39">
        <f t="shared" si="14"/>
        <v>56.240835645554881</v>
      </c>
      <c r="J196" s="41">
        <f t="shared" si="15"/>
        <v>378.12189294175448</v>
      </c>
    </row>
    <row r="197" spans="2:10">
      <c r="B197" s="30">
        <f t="shared" si="16"/>
        <v>1.5</v>
      </c>
      <c r="C197" s="31"/>
      <c r="D197" s="32">
        <f t="shared" si="20"/>
        <v>0</v>
      </c>
      <c r="E197" s="39">
        <v>178</v>
      </c>
      <c r="F197" s="40">
        <f t="shared" si="17"/>
        <v>110</v>
      </c>
      <c r="G197" s="39">
        <f t="shared" si="18"/>
        <v>44614.546623502159</v>
      </c>
      <c r="H197" s="39">
        <f t="shared" si="19"/>
        <v>434.3627285873103</v>
      </c>
      <c r="I197" s="39">
        <f t="shared" si="14"/>
        <v>55.768183279377702</v>
      </c>
      <c r="J197" s="41">
        <f t="shared" si="15"/>
        <v>378.59454530793261</v>
      </c>
    </row>
    <row r="198" spans="2:10">
      <c r="B198" s="30">
        <f t="shared" si="16"/>
        <v>1.5</v>
      </c>
      <c r="C198" s="31"/>
      <c r="D198" s="32">
        <f t="shared" si="20"/>
        <v>0</v>
      </c>
      <c r="E198" s="39">
        <v>179</v>
      </c>
      <c r="F198" s="40">
        <f t="shared" si="17"/>
        <v>109</v>
      </c>
      <c r="G198" s="39">
        <f t="shared" si="18"/>
        <v>44235.952078194226</v>
      </c>
      <c r="H198" s="39">
        <f t="shared" si="19"/>
        <v>434.36272858731041</v>
      </c>
      <c r="I198" s="39">
        <f t="shared" si="14"/>
        <v>55.294940097742774</v>
      </c>
      <c r="J198" s="41">
        <f t="shared" si="15"/>
        <v>379.06778848956765</v>
      </c>
    </row>
    <row r="199" spans="2:10">
      <c r="B199" s="30">
        <f t="shared" si="16"/>
        <v>1.5</v>
      </c>
      <c r="C199" s="31"/>
      <c r="D199" s="32">
        <f t="shared" si="20"/>
        <v>0</v>
      </c>
      <c r="E199" s="39">
        <v>180</v>
      </c>
      <c r="F199" s="40">
        <f t="shared" si="17"/>
        <v>108</v>
      </c>
      <c r="G199" s="39">
        <f t="shared" si="18"/>
        <v>43856.884289704656</v>
      </c>
      <c r="H199" s="39">
        <f t="shared" si="19"/>
        <v>434.36272858731013</v>
      </c>
      <c r="I199" s="39">
        <f t="shared" si="14"/>
        <v>54.821105362130808</v>
      </c>
      <c r="J199" s="41">
        <f t="shared" si="15"/>
        <v>379.54162322517931</v>
      </c>
    </row>
    <row r="200" spans="2:10">
      <c r="B200" s="30">
        <f t="shared" si="16"/>
        <v>1.5</v>
      </c>
      <c r="C200" s="31"/>
      <c r="D200" s="32">
        <f t="shared" si="20"/>
        <v>0</v>
      </c>
      <c r="E200" s="39">
        <v>181</v>
      </c>
      <c r="F200" s="40">
        <f t="shared" si="17"/>
        <v>107</v>
      </c>
      <c r="G200" s="39">
        <f t="shared" si="18"/>
        <v>43477.342666479475</v>
      </c>
      <c r="H200" s="39">
        <f t="shared" si="19"/>
        <v>434.36272858730968</v>
      </c>
      <c r="I200" s="39">
        <f t="shared" si="14"/>
        <v>54.346678333099341</v>
      </c>
      <c r="J200" s="41">
        <f t="shared" si="15"/>
        <v>380.01605025421031</v>
      </c>
    </row>
    <row r="201" spans="2:10">
      <c r="B201" s="30">
        <f t="shared" si="16"/>
        <v>1.5</v>
      </c>
      <c r="C201" s="31"/>
      <c r="D201" s="32">
        <f t="shared" si="20"/>
        <v>0</v>
      </c>
      <c r="E201" s="39">
        <v>182</v>
      </c>
      <c r="F201" s="40">
        <f t="shared" si="17"/>
        <v>106</v>
      </c>
      <c r="G201" s="39">
        <f t="shared" si="18"/>
        <v>43097.326616225262</v>
      </c>
      <c r="H201" s="39">
        <f t="shared" si="19"/>
        <v>434.36272858731013</v>
      </c>
      <c r="I201" s="39">
        <f t="shared" si="14"/>
        <v>53.871658270281578</v>
      </c>
      <c r="J201" s="41">
        <f t="shared" si="15"/>
        <v>380.49107031702857</v>
      </c>
    </row>
    <row r="202" spans="2:10">
      <c r="B202" s="30">
        <f t="shared" si="16"/>
        <v>1.5</v>
      </c>
      <c r="C202" s="31"/>
      <c r="D202" s="32">
        <f t="shared" si="20"/>
        <v>0</v>
      </c>
      <c r="E202" s="39">
        <v>183</v>
      </c>
      <c r="F202" s="40">
        <f t="shared" si="17"/>
        <v>105</v>
      </c>
      <c r="G202" s="39">
        <f t="shared" si="18"/>
        <v>42716.83554590823</v>
      </c>
      <c r="H202" s="39">
        <f t="shared" si="19"/>
        <v>434.36272858730996</v>
      </c>
      <c r="I202" s="39">
        <f t="shared" si="14"/>
        <v>53.396044432385288</v>
      </c>
      <c r="J202" s="41">
        <f t="shared" si="15"/>
        <v>380.96668415492468</v>
      </c>
    </row>
    <row r="203" spans="2:10">
      <c r="B203" s="30">
        <f t="shared" si="16"/>
        <v>1.5</v>
      </c>
      <c r="C203" s="31"/>
      <c r="D203" s="32">
        <f t="shared" si="20"/>
        <v>0</v>
      </c>
      <c r="E203" s="39">
        <v>184</v>
      </c>
      <c r="F203" s="40">
        <f t="shared" si="17"/>
        <v>104</v>
      </c>
      <c r="G203" s="39">
        <f t="shared" si="18"/>
        <v>42335.868861753304</v>
      </c>
      <c r="H203" s="39">
        <f t="shared" si="19"/>
        <v>434.36272858730962</v>
      </c>
      <c r="I203" s="39">
        <f t="shared" si="14"/>
        <v>52.919836077191633</v>
      </c>
      <c r="J203" s="41">
        <f t="shared" si="15"/>
        <v>381.44289251011799</v>
      </c>
    </row>
    <row r="204" spans="2:10">
      <c r="B204" s="30">
        <f t="shared" si="16"/>
        <v>1.5</v>
      </c>
      <c r="C204" s="31"/>
      <c r="D204" s="32">
        <f t="shared" si="20"/>
        <v>0</v>
      </c>
      <c r="E204" s="39">
        <v>185</v>
      </c>
      <c r="F204" s="40">
        <f t="shared" si="17"/>
        <v>103</v>
      </c>
      <c r="G204" s="39">
        <f t="shared" si="18"/>
        <v>41954.425969243188</v>
      </c>
      <c r="H204" s="39">
        <f t="shared" si="19"/>
        <v>434.36272858730894</v>
      </c>
      <c r="I204" s="39">
        <f t="shared" si="14"/>
        <v>52.443032461553983</v>
      </c>
      <c r="J204" s="41">
        <f t="shared" si="15"/>
        <v>381.91969612575497</v>
      </c>
    </row>
    <row r="205" spans="2:10">
      <c r="B205" s="30">
        <f t="shared" si="16"/>
        <v>1.5</v>
      </c>
      <c r="C205" s="31"/>
      <c r="D205" s="32">
        <f t="shared" si="20"/>
        <v>0</v>
      </c>
      <c r="E205" s="39">
        <v>186</v>
      </c>
      <c r="F205" s="40">
        <f t="shared" si="17"/>
        <v>102</v>
      </c>
      <c r="G205" s="39">
        <f t="shared" si="18"/>
        <v>41572.506273117433</v>
      </c>
      <c r="H205" s="39">
        <f t="shared" si="19"/>
        <v>434.36272858730854</v>
      </c>
      <c r="I205" s="39">
        <f t="shared" si="14"/>
        <v>51.96563284139679</v>
      </c>
      <c r="J205" s="41">
        <f t="shared" si="15"/>
        <v>382.39709574591177</v>
      </c>
    </row>
    <row r="206" spans="2:10">
      <c r="B206" s="30">
        <f t="shared" si="16"/>
        <v>1.5</v>
      </c>
      <c r="C206" s="31"/>
      <c r="D206" s="32">
        <f t="shared" si="20"/>
        <v>0</v>
      </c>
      <c r="E206" s="39">
        <v>187</v>
      </c>
      <c r="F206" s="40">
        <f t="shared" si="17"/>
        <v>101</v>
      </c>
      <c r="G206" s="39">
        <f t="shared" si="18"/>
        <v>41190.109177371523</v>
      </c>
      <c r="H206" s="39">
        <f t="shared" si="19"/>
        <v>434.36272858730939</v>
      </c>
      <c r="I206" s="39">
        <f t="shared" si="14"/>
        <v>51.487636471714403</v>
      </c>
      <c r="J206" s="41">
        <f t="shared" si="15"/>
        <v>382.87509211559501</v>
      </c>
    </row>
    <row r="207" spans="2:10">
      <c r="B207" s="30">
        <f t="shared" si="16"/>
        <v>1.5</v>
      </c>
      <c r="C207" s="31"/>
      <c r="D207" s="32">
        <f t="shared" si="20"/>
        <v>0</v>
      </c>
      <c r="E207" s="39">
        <v>188</v>
      </c>
      <c r="F207" s="40">
        <f t="shared" si="17"/>
        <v>100</v>
      </c>
      <c r="G207" s="39">
        <f t="shared" si="18"/>
        <v>40807.234085255928</v>
      </c>
      <c r="H207" s="39">
        <f t="shared" si="19"/>
        <v>434.36272858730962</v>
      </c>
      <c r="I207" s="39">
        <f t="shared" si="14"/>
        <v>51.009042606569913</v>
      </c>
      <c r="J207" s="41">
        <f t="shared" si="15"/>
        <v>383.35368598073973</v>
      </c>
    </row>
    <row r="208" spans="2:10">
      <c r="B208" s="30">
        <f t="shared" si="16"/>
        <v>1.5</v>
      </c>
      <c r="C208" s="31"/>
      <c r="D208" s="32">
        <f t="shared" si="20"/>
        <v>0</v>
      </c>
      <c r="E208" s="39">
        <v>189</v>
      </c>
      <c r="F208" s="40">
        <f t="shared" si="17"/>
        <v>99</v>
      </c>
      <c r="G208" s="39">
        <f t="shared" si="18"/>
        <v>40423.880399275185</v>
      </c>
      <c r="H208" s="39">
        <f t="shared" si="19"/>
        <v>434.3627285873086</v>
      </c>
      <c r="I208" s="39">
        <f t="shared" si="14"/>
        <v>50.529850499093982</v>
      </c>
      <c r="J208" s="41">
        <f t="shared" si="15"/>
        <v>383.83287808821461</v>
      </c>
    </row>
    <row r="209" spans="2:10">
      <c r="B209" s="30">
        <f t="shared" si="16"/>
        <v>1.5</v>
      </c>
      <c r="C209" s="31"/>
      <c r="D209" s="32">
        <f t="shared" si="20"/>
        <v>0</v>
      </c>
      <c r="E209" s="39">
        <v>190</v>
      </c>
      <c r="F209" s="40">
        <f t="shared" si="17"/>
        <v>98</v>
      </c>
      <c r="G209" s="39">
        <f t="shared" si="18"/>
        <v>40040.047521186971</v>
      </c>
      <c r="H209" s="39">
        <f t="shared" si="19"/>
        <v>434.36272858730877</v>
      </c>
      <c r="I209" s="39">
        <f t="shared" si="14"/>
        <v>50.050059401483715</v>
      </c>
      <c r="J209" s="41">
        <f t="shared" si="15"/>
        <v>384.31266918582503</v>
      </c>
    </row>
    <row r="210" spans="2:10">
      <c r="B210" s="30">
        <f t="shared" si="16"/>
        <v>1.5</v>
      </c>
      <c r="C210" s="31"/>
      <c r="D210" s="32">
        <f t="shared" si="20"/>
        <v>0</v>
      </c>
      <c r="E210" s="39">
        <v>191</v>
      </c>
      <c r="F210" s="40">
        <f t="shared" si="17"/>
        <v>97</v>
      </c>
      <c r="G210" s="39">
        <f t="shared" si="18"/>
        <v>39655.734852001144</v>
      </c>
      <c r="H210" s="39">
        <f t="shared" si="19"/>
        <v>434.36272858730877</v>
      </c>
      <c r="I210" s="39">
        <f t="shared" si="14"/>
        <v>49.569668565001429</v>
      </c>
      <c r="J210" s="41">
        <f t="shared" si="15"/>
        <v>384.79306002230732</v>
      </c>
    </row>
    <row r="211" spans="2:10">
      <c r="B211" s="30">
        <f t="shared" si="16"/>
        <v>1.5</v>
      </c>
      <c r="C211" s="31"/>
      <c r="D211" s="32">
        <f t="shared" si="20"/>
        <v>0</v>
      </c>
      <c r="E211" s="39">
        <v>192</v>
      </c>
      <c r="F211" s="40">
        <f t="shared" si="17"/>
        <v>96</v>
      </c>
      <c r="G211" s="39">
        <f t="shared" si="18"/>
        <v>39270.941791978839</v>
      </c>
      <c r="H211" s="39">
        <f t="shared" si="19"/>
        <v>434.36272858730911</v>
      </c>
      <c r="I211" s="39">
        <f t="shared" ref="I211:I274" si="21">IF(ISERR(+G211*B211/$C$14/100)=1,0,G211*B211/$C$14/100)</f>
        <v>49.088677239973549</v>
      </c>
      <c r="J211" s="41">
        <f t="shared" ref="J211:J274" si="22">IF(ISERR(+H211-I211)=1,0,H211-I211)</f>
        <v>385.27405134733556</v>
      </c>
    </row>
    <row r="212" spans="2:10">
      <c r="B212" s="30">
        <f t="shared" ref="B212:B275" si="23">B211</f>
        <v>1.5</v>
      </c>
      <c r="C212" s="31"/>
      <c r="D212" s="32">
        <f t="shared" si="20"/>
        <v>0</v>
      </c>
      <c r="E212" s="39">
        <v>193</v>
      </c>
      <c r="F212" s="40">
        <f t="shared" ref="F212:F275" si="24">(-LOG(1-((G212-C212)*B212/100/$C$14/H211))/(LOG(1+(B212/$C$14/100)))*(D212&lt;&gt;0))+(F211-1)*(D212=0)</f>
        <v>95</v>
      </c>
      <c r="G212" s="39">
        <f t="shared" ref="G212:G275" si="25">(G211-J211-C211)*(F211&gt;1)</f>
        <v>38885.667740631507</v>
      </c>
      <c r="H212" s="39">
        <f t="shared" ref="H212:H275" si="26">PMT(B212/100/$C$14,F212,-G212)*(D212=0)+H211*(D212&lt;&gt;0)</f>
        <v>434.36272858730769</v>
      </c>
      <c r="I212" s="39">
        <f t="shared" si="21"/>
        <v>48.60708467578938</v>
      </c>
      <c r="J212" s="41">
        <f t="shared" si="22"/>
        <v>385.75564391151829</v>
      </c>
    </row>
    <row r="213" spans="2:10">
      <c r="B213" s="30">
        <f t="shared" si="23"/>
        <v>1.5</v>
      </c>
      <c r="C213" s="31"/>
      <c r="D213" s="32">
        <f t="shared" ref="D213:D276" si="27">+D212</f>
        <v>0</v>
      </c>
      <c r="E213" s="39">
        <v>194</v>
      </c>
      <c r="F213" s="40">
        <f t="shared" si="24"/>
        <v>94</v>
      </c>
      <c r="G213" s="39">
        <f t="shared" si="25"/>
        <v>38499.912096719985</v>
      </c>
      <c r="H213" s="39">
        <f t="shared" si="26"/>
        <v>434.36272858730882</v>
      </c>
      <c r="I213" s="39">
        <f t="shared" si="21"/>
        <v>48.124890120899984</v>
      </c>
      <c r="J213" s="41">
        <f t="shared" si="22"/>
        <v>386.23783846640885</v>
      </c>
    </row>
    <row r="214" spans="2:10">
      <c r="B214" s="30">
        <f t="shared" si="23"/>
        <v>1.5</v>
      </c>
      <c r="C214" s="31"/>
      <c r="D214" s="32">
        <f t="shared" si="27"/>
        <v>0</v>
      </c>
      <c r="E214" s="39">
        <v>195</v>
      </c>
      <c r="F214" s="40">
        <f t="shared" si="24"/>
        <v>93</v>
      </c>
      <c r="G214" s="39">
        <f t="shared" si="25"/>
        <v>38113.674258253573</v>
      </c>
      <c r="H214" s="39">
        <f t="shared" si="26"/>
        <v>434.36272858730922</v>
      </c>
      <c r="I214" s="39">
        <f t="shared" si="21"/>
        <v>47.64209282281697</v>
      </c>
      <c r="J214" s="41">
        <f t="shared" si="22"/>
        <v>386.72063576449227</v>
      </c>
    </row>
    <row r="215" spans="2:10">
      <c r="B215" s="30">
        <f t="shared" si="23"/>
        <v>1.5</v>
      </c>
      <c r="C215" s="31"/>
      <c r="D215" s="32">
        <f t="shared" si="27"/>
        <v>0</v>
      </c>
      <c r="E215" s="39">
        <v>196</v>
      </c>
      <c r="F215" s="40">
        <f t="shared" si="24"/>
        <v>92</v>
      </c>
      <c r="G215" s="39">
        <f t="shared" si="25"/>
        <v>37726.953622489084</v>
      </c>
      <c r="H215" s="39">
        <f t="shared" si="26"/>
        <v>434.36272858730888</v>
      </c>
      <c r="I215" s="39">
        <f t="shared" si="21"/>
        <v>47.158692028111354</v>
      </c>
      <c r="J215" s="41">
        <f t="shared" si="22"/>
        <v>387.2040365591975</v>
      </c>
    </row>
    <row r="216" spans="2:10">
      <c r="B216" s="30">
        <f t="shared" si="23"/>
        <v>1.5</v>
      </c>
      <c r="C216" s="31"/>
      <c r="D216" s="32">
        <f t="shared" si="27"/>
        <v>0</v>
      </c>
      <c r="E216" s="39">
        <v>197</v>
      </c>
      <c r="F216" s="40">
        <f t="shared" si="24"/>
        <v>91</v>
      </c>
      <c r="G216" s="39">
        <f t="shared" si="25"/>
        <v>37339.749585929887</v>
      </c>
      <c r="H216" s="39">
        <f t="shared" si="26"/>
        <v>434.36272858730774</v>
      </c>
      <c r="I216" s="39">
        <f t="shared" si="21"/>
        <v>46.674686982412361</v>
      </c>
      <c r="J216" s="41">
        <f t="shared" si="22"/>
        <v>387.68804160489537</v>
      </c>
    </row>
    <row r="217" spans="2:10">
      <c r="B217" s="30">
        <f t="shared" si="23"/>
        <v>1.5</v>
      </c>
      <c r="C217" s="31"/>
      <c r="D217" s="32">
        <f t="shared" si="27"/>
        <v>0</v>
      </c>
      <c r="E217" s="39">
        <v>198</v>
      </c>
      <c r="F217" s="40">
        <f t="shared" si="24"/>
        <v>90</v>
      </c>
      <c r="G217" s="39">
        <f t="shared" si="25"/>
        <v>36952.061544324992</v>
      </c>
      <c r="H217" s="39">
        <f t="shared" si="26"/>
        <v>434.36272858730865</v>
      </c>
      <c r="I217" s="39">
        <f t="shared" si="21"/>
        <v>46.190076930406242</v>
      </c>
      <c r="J217" s="41">
        <f t="shared" si="22"/>
        <v>388.17265165690242</v>
      </c>
    </row>
    <row r="218" spans="2:10">
      <c r="B218" s="30">
        <f t="shared" si="23"/>
        <v>1.5</v>
      </c>
      <c r="C218" s="31"/>
      <c r="D218" s="32">
        <f t="shared" si="27"/>
        <v>0</v>
      </c>
      <c r="E218" s="39">
        <v>199</v>
      </c>
      <c r="F218" s="40">
        <f t="shared" si="24"/>
        <v>89</v>
      </c>
      <c r="G218" s="39">
        <f t="shared" si="25"/>
        <v>36563.888892668088</v>
      </c>
      <c r="H218" s="39">
        <f t="shared" si="26"/>
        <v>434.36272858730871</v>
      </c>
      <c r="I218" s="39">
        <f t="shared" si="21"/>
        <v>45.704861115835108</v>
      </c>
      <c r="J218" s="41">
        <f t="shared" si="22"/>
        <v>388.65786747147359</v>
      </c>
    </row>
    <row r="219" spans="2:10">
      <c r="B219" s="30">
        <f t="shared" si="23"/>
        <v>1.5</v>
      </c>
      <c r="C219" s="31"/>
      <c r="D219" s="32">
        <f t="shared" si="27"/>
        <v>0</v>
      </c>
      <c r="E219" s="39">
        <v>200</v>
      </c>
      <c r="F219" s="40">
        <f t="shared" si="24"/>
        <v>88</v>
      </c>
      <c r="G219" s="39">
        <f t="shared" si="25"/>
        <v>36175.231025196612</v>
      </c>
      <c r="H219" s="39">
        <f t="shared" si="26"/>
        <v>434.36272858730848</v>
      </c>
      <c r="I219" s="39">
        <f t="shared" si="21"/>
        <v>45.219038781495762</v>
      </c>
      <c r="J219" s="41">
        <f t="shared" si="22"/>
        <v>389.1436898058127</v>
      </c>
    </row>
    <row r="220" spans="2:10">
      <c r="B220" s="30">
        <f t="shared" si="23"/>
        <v>1.5</v>
      </c>
      <c r="C220" s="31"/>
      <c r="D220" s="32">
        <f t="shared" si="27"/>
        <v>0</v>
      </c>
      <c r="E220" s="39">
        <v>201</v>
      </c>
      <c r="F220" s="40">
        <f t="shared" si="24"/>
        <v>87</v>
      </c>
      <c r="G220" s="39">
        <f t="shared" si="25"/>
        <v>35786.087335390803</v>
      </c>
      <c r="H220" s="39">
        <f t="shared" si="26"/>
        <v>434.36272858730729</v>
      </c>
      <c r="I220" s="39">
        <f t="shared" si="21"/>
        <v>44.732609169238501</v>
      </c>
      <c r="J220" s="41">
        <f t="shared" si="22"/>
        <v>389.63011941806877</v>
      </c>
    </row>
    <row r="221" spans="2:10">
      <c r="B221" s="30">
        <f t="shared" si="23"/>
        <v>1.5</v>
      </c>
      <c r="C221" s="31"/>
      <c r="D221" s="32">
        <f t="shared" si="27"/>
        <v>0</v>
      </c>
      <c r="E221" s="39">
        <v>202</v>
      </c>
      <c r="F221" s="40">
        <f t="shared" si="24"/>
        <v>86</v>
      </c>
      <c r="G221" s="39">
        <f t="shared" si="25"/>
        <v>35396.457215972732</v>
      </c>
      <c r="H221" s="39">
        <f t="shared" si="26"/>
        <v>434.36272858730763</v>
      </c>
      <c r="I221" s="39">
        <f t="shared" si="21"/>
        <v>44.245571519965914</v>
      </c>
      <c r="J221" s="41">
        <f t="shared" si="22"/>
        <v>390.11715706734174</v>
      </c>
    </row>
    <row r="222" spans="2:10">
      <c r="B222" s="30">
        <f t="shared" si="23"/>
        <v>1.5</v>
      </c>
      <c r="C222" s="31"/>
      <c r="D222" s="32">
        <f t="shared" si="27"/>
        <v>0</v>
      </c>
      <c r="E222" s="39">
        <v>203</v>
      </c>
      <c r="F222" s="40">
        <f t="shared" si="24"/>
        <v>85</v>
      </c>
      <c r="G222" s="39">
        <f t="shared" si="25"/>
        <v>35006.340058905393</v>
      </c>
      <c r="H222" s="39">
        <f t="shared" si="26"/>
        <v>434.36272858730888</v>
      </c>
      <c r="I222" s="39">
        <f t="shared" si="21"/>
        <v>43.757925073631739</v>
      </c>
      <c r="J222" s="41">
        <f t="shared" si="22"/>
        <v>390.60480351367715</v>
      </c>
    </row>
    <row r="223" spans="2:10">
      <c r="B223" s="30">
        <f t="shared" si="23"/>
        <v>1.5</v>
      </c>
      <c r="C223" s="31"/>
      <c r="D223" s="32">
        <f t="shared" si="27"/>
        <v>0</v>
      </c>
      <c r="E223" s="39">
        <v>204</v>
      </c>
      <c r="F223" s="40">
        <f t="shared" si="24"/>
        <v>84</v>
      </c>
      <c r="G223" s="39">
        <f t="shared" si="25"/>
        <v>34615.735255391715</v>
      </c>
      <c r="H223" s="39">
        <f t="shared" si="26"/>
        <v>434.36272858730774</v>
      </c>
      <c r="I223" s="39">
        <f t="shared" si="21"/>
        <v>43.269669069239647</v>
      </c>
      <c r="J223" s="41">
        <f t="shared" si="22"/>
        <v>391.09305951806812</v>
      </c>
    </row>
    <row r="224" spans="2:10">
      <c r="B224" s="30">
        <f t="shared" si="23"/>
        <v>1.5</v>
      </c>
      <c r="C224" s="31"/>
      <c r="D224" s="32">
        <f t="shared" si="27"/>
        <v>0</v>
      </c>
      <c r="E224" s="39">
        <v>205</v>
      </c>
      <c r="F224" s="40">
        <f t="shared" si="24"/>
        <v>83</v>
      </c>
      <c r="G224" s="39">
        <f t="shared" si="25"/>
        <v>34224.642195873646</v>
      </c>
      <c r="H224" s="39">
        <f t="shared" si="26"/>
        <v>434.36272858730729</v>
      </c>
      <c r="I224" s="39">
        <f t="shared" si="21"/>
        <v>42.780802744842056</v>
      </c>
      <c r="J224" s="41">
        <f t="shared" si="22"/>
        <v>391.58192584246524</v>
      </c>
    </row>
    <row r="225" spans="2:10">
      <c r="B225" s="30">
        <f t="shared" si="23"/>
        <v>1.5</v>
      </c>
      <c r="C225" s="31"/>
      <c r="D225" s="32">
        <f t="shared" si="27"/>
        <v>0</v>
      </c>
      <c r="E225" s="39">
        <v>206</v>
      </c>
      <c r="F225" s="40">
        <f t="shared" si="24"/>
        <v>82</v>
      </c>
      <c r="G225" s="39">
        <f t="shared" si="25"/>
        <v>33833.060270031179</v>
      </c>
      <c r="H225" s="39">
        <f t="shared" si="26"/>
        <v>434.36272858730706</v>
      </c>
      <c r="I225" s="39">
        <f t="shared" si="21"/>
        <v>42.291325337538971</v>
      </c>
      <c r="J225" s="41">
        <f t="shared" si="22"/>
        <v>392.07140324976808</v>
      </c>
    </row>
    <row r="226" spans="2:10">
      <c r="B226" s="30">
        <f t="shared" si="23"/>
        <v>1.5</v>
      </c>
      <c r="C226" s="31"/>
      <c r="D226" s="32">
        <f t="shared" si="27"/>
        <v>0</v>
      </c>
      <c r="E226" s="39">
        <v>207</v>
      </c>
      <c r="F226" s="40">
        <f t="shared" si="24"/>
        <v>81</v>
      </c>
      <c r="G226" s="39">
        <f t="shared" si="25"/>
        <v>33440.988866781408</v>
      </c>
      <c r="H226" s="39">
        <f t="shared" si="26"/>
        <v>434.36272858730786</v>
      </c>
      <c r="I226" s="39">
        <f t="shared" si="21"/>
        <v>41.801236083476759</v>
      </c>
      <c r="J226" s="41">
        <f t="shared" si="22"/>
        <v>392.56149250383112</v>
      </c>
    </row>
    <row r="227" spans="2:10">
      <c r="B227" s="30">
        <f t="shared" si="23"/>
        <v>1.5</v>
      </c>
      <c r="C227" s="31"/>
      <c r="D227" s="32">
        <f t="shared" si="27"/>
        <v>0</v>
      </c>
      <c r="E227" s="39">
        <v>208</v>
      </c>
      <c r="F227" s="40">
        <f t="shared" si="24"/>
        <v>80</v>
      </c>
      <c r="G227" s="39">
        <f t="shared" si="25"/>
        <v>33048.427374277577</v>
      </c>
      <c r="H227" s="39">
        <f t="shared" si="26"/>
        <v>434.36272858730717</v>
      </c>
      <c r="I227" s="39">
        <f t="shared" si="21"/>
        <v>41.310534217846971</v>
      </c>
      <c r="J227" s="41">
        <f t="shared" si="22"/>
        <v>393.05219436946021</v>
      </c>
    </row>
    <row r="228" spans="2:10">
      <c r="B228" s="30">
        <f t="shared" si="23"/>
        <v>1.5</v>
      </c>
      <c r="C228" s="31"/>
      <c r="D228" s="32">
        <f t="shared" si="27"/>
        <v>0</v>
      </c>
      <c r="E228" s="39">
        <v>209</v>
      </c>
      <c r="F228" s="40">
        <f t="shared" si="24"/>
        <v>79</v>
      </c>
      <c r="G228" s="39">
        <f t="shared" si="25"/>
        <v>32655.375179908118</v>
      </c>
      <c r="H228" s="39">
        <f t="shared" si="26"/>
        <v>434.36272858730541</v>
      </c>
      <c r="I228" s="39">
        <f t="shared" si="21"/>
        <v>40.819218974885146</v>
      </c>
      <c r="J228" s="41">
        <f t="shared" si="22"/>
        <v>393.54350961242028</v>
      </c>
    </row>
    <row r="229" spans="2:10">
      <c r="B229" s="30">
        <f t="shared" si="23"/>
        <v>1.5</v>
      </c>
      <c r="C229" s="31"/>
      <c r="D229" s="32">
        <f t="shared" si="27"/>
        <v>0</v>
      </c>
      <c r="E229" s="39">
        <v>210</v>
      </c>
      <c r="F229" s="40">
        <f t="shared" si="24"/>
        <v>78</v>
      </c>
      <c r="G229" s="39">
        <f t="shared" si="25"/>
        <v>32261.831670295698</v>
      </c>
      <c r="H229" s="39">
        <f t="shared" si="26"/>
        <v>434.36272858730644</v>
      </c>
      <c r="I229" s="39">
        <f t="shared" si="21"/>
        <v>40.327289587869622</v>
      </c>
      <c r="J229" s="41">
        <f t="shared" si="22"/>
        <v>394.03543899943679</v>
      </c>
    </row>
    <row r="230" spans="2:10">
      <c r="B230" s="30">
        <f t="shared" si="23"/>
        <v>1.5</v>
      </c>
      <c r="C230" s="31"/>
      <c r="D230" s="32">
        <f t="shared" si="27"/>
        <v>0</v>
      </c>
      <c r="E230" s="39">
        <v>211</v>
      </c>
      <c r="F230" s="40">
        <f t="shared" si="24"/>
        <v>77</v>
      </c>
      <c r="G230" s="39">
        <f t="shared" si="25"/>
        <v>31867.796231296263</v>
      </c>
      <c r="H230" s="39">
        <f t="shared" si="26"/>
        <v>434.36272858730717</v>
      </c>
      <c r="I230" s="39">
        <f t="shared" si="21"/>
        <v>39.834745289120328</v>
      </c>
      <c r="J230" s="41">
        <f t="shared" si="22"/>
        <v>394.52798329818683</v>
      </c>
    </row>
    <row r="231" spans="2:10">
      <c r="B231" s="30">
        <f t="shared" si="23"/>
        <v>1.5</v>
      </c>
      <c r="C231" s="31"/>
      <c r="D231" s="32">
        <f t="shared" si="27"/>
        <v>0</v>
      </c>
      <c r="E231" s="39">
        <v>212</v>
      </c>
      <c r="F231" s="40">
        <f t="shared" si="24"/>
        <v>76</v>
      </c>
      <c r="G231" s="39">
        <f t="shared" si="25"/>
        <v>31473.268247998076</v>
      </c>
      <c r="H231" s="39">
        <f t="shared" si="26"/>
        <v>434.3627285873074</v>
      </c>
      <c r="I231" s="39">
        <f t="shared" si="21"/>
        <v>39.341585309997598</v>
      </c>
      <c r="J231" s="41">
        <f t="shared" si="22"/>
        <v>395.02114327730982</v>
      </c>
    </row>
    <row r="232" spans="2:10">
      <c r="B232" s="30">
        <f t="shared" si="23"/>
        <v>1.5</v>
      </c>
      <c r="C232" s="31"/>
      <c r="D232" s="32">
        <f t="shared" si="27"/>
        <v>0</v>
      </c>
      <c r="E232" s="39">
        <v>213</v>
      </c>
      <c r="F232" s="40">
        <f t="shared" si="24"/>
        <v>75</v>
      </c>
      <c r="G232" s="39">
        <f t="shared" si="25"/>
        <v>31078.247104720765</v>
      </c>
      <c r="H232" s="39">
        <f t="shared" si="26"/>
        <v>434.36272858730615</v>
      </c>
      <c r="I232" s="39">
        <f t="shared" si="21"/>
        <v>38.847808880900956</v>
      </c>
      <c r="J232" s="41">
        <f t="shared" si="22"/>
        <v>395.51491970640518</v>
      </c>
    </row>
    <row r="233" spans="2:10">
      <c r="B233" s="30">
        <f t="shared" si="23"/>
        <v>1.5</v>
      </c>
      <c r="C233" s="31"/>
      <c r="D233" s="32">
        <f t="shared" si="27"/>
        <v>0</v>
      </c>
      <c r="E233" s="39">
        <v>214</v>
      </c>
      <c r="F233" s="40">
        <f t="shared" si="24"/>
        <v>74</v>
      </c>
      <c r="G233" s="39">
        <f t="shared" si="25"/>
        <v>30682.73218501436</v>
      </c>
      <c r="H233" s="39">
        <f t="shared" si="26"/>
        <v>434.36272858730683</v>
      </c>
      <c r="I233" s="39">
        <f t="shared" si="21"/>
        <v>38.353415231267952</v>
      </c>
      <c r="J233" s="41">
        <f t="shared" si="22"/>
        <v>396.00931335603889</v>
      </c>
    </row>
    <row r="234" spans="2:10">
      <c r="B234" s="30">
        <f t="shared" si="23"/>
        <v>1.5</v>
      </c>
      <c r="C234" s="31"/>
      <c r="D234" s="32">
        <f t="shared" si="27"/>
        <v>0</v>
      </c>
      <c r="E234" s="39">
        <v>215</v>
      </c>
      <c r="F234" s="40">
        <f t="shared" si="24"/>
        <v>73</v>
      </c>
      <c r="G234" s="39">
        <f t="shared" si="25"/>
        <v>30286.722871658319</v>
      </c>
      <c r="H234" s="39">
        <f t="shared" si="26"/>
        <v>434.36272858730706</v>
      </c>
      <c r="I234" s="39">
        <f t="shared" si="21"/>
        <v>37.858403589572902</v>
      </c>
      <c r="J234" s="41">
        <f t="shared" si="22"/>
        <v>396.50432499773416</v>
      </c>
    </row>
    <row r="235" spans="2:10">
      <c r="B235" s="30">
        <f t="shared" si="23"/>
        <v>1.5</v>
      </c>
      <c r="C235" s="31"/>
      <c r="D235" s="32">
        <f t="shared" si="27"/>
        <v>0</v>
      </c>
      <c r="E235" s="39">
        <v>216</v>
      </c>
      <c r="F235" s="40">
        <f t="shared" si="24"/>
        <v>72</v>
      </c>
      <c r="G235" s="39">
        <f t="shared" si="25"/>
        <v>29890.218546660584</v>
      </c>
      <c r="H235" s="39">
        <f t="shared" si="26"/>
        <v>434.36272858730604</v>
      </c>
      <c r="I235" s="39">
        <f t="shared" si="21"/>
        <v>37.362773183325729</v>
      </c>
      <c r="J235" s="41">
        <f t="shared" si="22"/>
        <v>396.99995540398032</v>
      </c>
    </row>
    <row r="236" spans="2:10">
      <c r="B236" s="30">
        <f t="shared" si="23"/>
        <v>1.5</v>
      </c>
      <c r="C236" s="31"/>
      <c r="D236" s="32">
        <f t="shared" si="27"/>
        <v>0</v>
      </c>
      <c r="E236" s="39">
        <v>217</v>
      </c>
      <c r="F236" s="40">
        <f t="shared" si="24"/>
        <v>71</v>
      </c>
      <c r="G236" s="39">
        <f t="shared" si="25"/>
        <v>29493.218591256606</v>
      </c>
      <c r="H236" s="39">
        <f t="shared" si="26"/>
        <v>434.36272858730484</v>
      </c>
      <c r="I236" s="39">
        <f t="shared" si="21"/>
        <v>36.866523239070759</v>
      </c>
      <c r="J236" s="41">
        <f t="shared" si="22"/>
        <v>397.49620534823407</v>
      </c>
    </row>
    <row r="237" spans="2:10">
      <c r="B237" s="30">
        <f t="shared" si="23"/>
        <v>1.5</v>
      </c>
      <c r="C237" s="31"/>
      <c r="D237" s="32">
        <f t="shared" si="27"/>
        <v>0</v>
      </c>
      <c r="E237" s="39">
        <v>218</v>
      </c>
      <c r="F237" s="40">
        <f t="shared" si="24"/>
        <v>70</v>
      </c>
      <c r="G237" s="39">
        <f t="shared" si="25"/>
        <v>29095.722385908372</v>
      </c>
      <c r="H237" s="39">
        <f t="shared" si="26"/>
        <v>434.36272858730507</v>
      </c>
      <c r="I237" s="39">
        <f t="shared" si="21"/>
        <v>36.369652982385468</v>
      </c>
      <c r="J237" s="41">
        <f t="shared" si="22"/>
        <v>397.99307560491962</v>
      </c>
    </row>
    <row r="238" spans="2:10">
      <c r="B238" s="30">
        <f t="shared" si="23"/>
        <v>1.5</v>
      </c>
      <c r="C238" s="31"/>
      <c r="D238" s="32">
        <f t="shared" si="27"/>
        <v>0</v>
      </c>
      <c r="E238" s="39">
        <v>219</v>
      </c>
      <c r="F238" s="40">
        <f t="shared" si="24"/>
        <v>69</v>
      </c>
      <c r="G238" s="39">
        <f t="shared" si="25"/>
        <v>28697.729310303454</v>
      </c>
      <c r="H238" s="39">
        <f t="shared" si="26"/>
        <v>434.36272858730666</v>
      </c>
      <c r="I238" s="39">
        <f t="shared" si="21"/>
        <v>35.872161637879316</v>
      </c>
      <c r="J238" s="41">
        <f t="shared" si="22"/>
        <v>398.49056694942738</v>
      </c>
    </row>
    <row r="239" spans="2:10">
      <c r="B239" s="30">
        <f t="shared" si="23"/>
        <v>1.5</v>
      </c>
      <c r="C239" s="31"/>
      <c r="D239" s="32">
        <f t="shared" si="27"/>
        <v>0</v>
      </c>
      <c r="E239" s="39">
        <v>220</v>
      </c>
      <c r="F239" s="40">
        <f t="shared" si="24"/>
        <v>68</v>
      </c>
      <c r="G239" s="39">
        <f t="shared" si="25"/>
        <v>28299.238743354028</v>
      </c>
      <c r="H239" s="39">
        <f t="shared" si="26"/>
        <v>434.36272858730644</v>
      </c>
      <c r="I239" s="39">
        <f t="shared" si="21"/>
        <v>35.374048429192534</v>
      </c>
      <c r="J239" s="41">
        <f t="shared" si="22"/>
        <v>398.98868015811388</v>
      </c>
    </row>
    <row r="240" spans="2:10">
      <c r="B240" s="30">
        <f t="shared" si="23"/>
        <v>1.5</v>
      </c>
      <c r="C240" s="31"/>
      <c r="D240" s="32">
        <f t="shared" si="27"/>
        <v>0</v>
      </c>
      <c r="E240" s="39">
        <v>221</v>
      </c>
      <c r="F240" s="40">
        <f t="shared" si="24"/>
        <v>67</v>
      </c>
      <c r="G240" s="39">
        <f t="shared" si="25"/>
        <v>27900.250063195916</v>
      </c>
      <c r="H240" s="39">
        <f t="shared" si="26"/>
        <v>434.36272858730484</v>
      </c>
      <c r="I240" s="39">
        <f t="shared" si="21"/>
        <v>34.875312578994894</v>
      </c>
      <c r="J240" s="41">
        <f t="shared" si="22"/>
        <v>399.48741600830994</v>
      </c>
    </row>
    <row r="241" spans="2:10">
      <c r="B241" s="30">
        <f t="shared" si="23"/>
        <v>1.5</v>
      </c>
      <c r="C241" s="31"/>
      <c r="D241" s="32">
        <f t="shared" si="27"/>
        <v>0</v>
      </c>
      <c r="E241" s="39">
        <v>222</v>
      </c>
      <c r="F241" s="40">
        <f t="shared" si="24"/>
        <v>66</v>
      </c>
      <c r="G241" s="39">
        <f t="shared" si="25"/>
        <v>27500.762647187606</v>
      </c>
      <c r="H241" s="39">
        <f t="shared" si="26"/>
        <v>434.36272858730598</v>
      </c>
      <c r="I241" s="39">
        <f t="shared" si="21"/>
        <v>34.375953308984514</v>
      </c>
      <c r="J241" s="41">
        <f t="shared" si="22"/>
        <v>399.98677527832149</v>
      </c>
    </row>
    <row r="242" spans="2:10">
      <c r="B242" s="30">
        <f t="shared" si="23"/>
        <v>1.5</v>
      </c>
      <c r="C242" s="31"/>
      <c r="D242" s="32">
        <f t="shared" si="27"/>
        <v>0</v>
      </c>
      <c r="E242" s="39">
        <v>223</v>
      </c>
      <c r="F242" s="40">
        <f t="shared" si="24"/>
        <v>65</v>
      </c>
      <c r="G242" s="39">
        <f t="shared" si="25"/>
        <v>27100.775871909285</v>
      </c>
      <c r="H242" s="39">
        <f t="shared" si="26"/>
        <v>434.36272858730547</v>
      </c>
      <c r="I242" s="39">
        <f t="shared" si="21"/>
        <v>33.875969839886608</v>
      </c>
      <c r="J242" s="41">
        <f t="shared" si="22"/>
        <v>400.48675874741889</v>
      </c>
    </row>
    <row r="243" spans="2:10">
      <c r="B243" s="30">
        <f t="shared" si="23"/>
        <v>1.5</v>
      </c>
      <c r="C243" s="31"/>
      <c r="D243" s="32">
        <f t="shared" si="27"/>
        <v>0</v>
      </c>
      <c r="E243" s="39">
        <v>224</v>
      </c>
      <c r="F243" s="40">
        <f t="shared" si="24"/>
        <v>64</v>
      </c>
      <c r="G243" s="39">
        <f t="shared" si="25"/>
        <v>26700.289113161867</v>
      </c>
      <c r="H243" s="39">
        <f t="shared" si="26"/>
        <v>434.3627285873057</v>
      </c>
      <c r="I243" s="39">
        <f t="shared" si="21"/>
        <v>33.375361391452337</v>
      </c>
      <c r="J243" s="41">
        <f t="shared" si="22"/>
        <v>400.98736719585338</v>
      </c>
    </row>
    <row r="244" spans="2:10">
      <c r="B244" s="30">
        <f t="shared" si="23"/>
        <v>1.5</v>
      </c>
      <c r="C244" s="31"/>
      <c r="D244" s="32">
        <f t="shared" si="27"/>
        <v>0</v>
      </c>
      <c r="E244" s="39">
        <v>225</v>
      </c>
      <c r="F244" s="40">
        <f t="shared" si="24"/>
        <v>63</v>
      </c>
      <c r="G244" s="39">
        <f t="shared" si="25"/>
        <v>26299.301745966015</v>
      </c>
      <c r="H244" s="39">
        <f t="shared" si="26"/>
        <v>434.3627285873041</v>
      </c>
      <c r="I244" s="39">
        <f t="shared" si="21"/>
        <v>32.874127182457521</v>
      </c>
      <c r="J244" s="41">
        <f t="shared" si="22"/>
        <v>401.48860140484658</v>
      </c>
    </row>
    <row r="245" spans="2:10">
      <c r="B245" s="30">
        <f t="shared" si="23"/>
        <v>1.5</v>
      </c>
      <c r="C245" s="31"/>
      <c r="D245" s="32">
        <f t="shared" si="27"/>
        <v>0</v>
      </c>
      <c r="E245" s="39">
        <v>226</v>
      </c>
      <c r="F245" s="40">
        <f t="shared" si="24"/>
        <v>62</v>
      </c>
      <c r="G245" s="39">
        <f t="shared" si="25"/>
        <v>25897.813144561169</v>
      </c>
      <c r="H245" s="39">
        <f t="shared" si="26"/>
        <v>434.36272858730524</v>
      </c>
      <c r="I245" s="39">
        <f t="shared" si="21"/>
        <v>32.372266430701458</v>
      </c>
      <c r="J245" s="41">
        <f t="shared" si="22"/>
        <v>401.99046215660377</v>
      </c>
    </row>
    <row r="246" spans="2:10">
      <c r="B246" s="30">
        <f t="shared" si="23"/>
        <v>1.5</v>
      </c>
      <c r="C246" s="31"/>
      <c r="D246" s="32">
        <f t="shared" si="27"/>
        <v>0</v>
      </c>
      <c r="E246" s="39">
        <v>227</v>
      </c>
      <c r="F246" s="40">
        <f t="shared" si="24"/>
        <v>61</v>
      </c>
      <c r="G246" s="39">
        <f t="shared" si="25"/>
        <v>25495.822682404567</v>
      </c>
      <c r="H246" s="39">
        <f t="shared" si="26"/>
        <v>434.36272858730564</v>
      </c>
      <c r="I246" s="39">
        <f t="shared" si="21"/>
        <v>31.86977835300571</v>
      </c>
      <c r="J246" s="41">
        <f t="shared" si="22"/>
        <v>402.49295023429994</v>
      </c>
    </row>
    <row r="247" spans="2:10">
      <c r="B247" s="30">
        <f t="shared" si="23"/>
        <v>1.5</v>
      </c>
      <c r="C247" s="31"/>
      <c r="D247" s="32">
        <f t="shared" si="27"/>
        <v>0</v>
      </c>
      <c r="E247" s="39">
        <v>228</v>
      </c>
      <c r="F247" s="40">
        <f t="shared" si="24"/>
        <v>60</v>
      </c>
      <c r="G247" s="39">
        <f t="shared" si="25"/>
        <v>25093.329732170267</v>
      </c>
      <c r="H247" s="39">
        <f t="shared" si="26"/>
        <v>434.36272858730513</v>
      </c>
      <c r="I247" s="39">
        <f t="shared" si="21"/>
        <v>31.366662165212833</v>
      </c>
      <c r="J247" s="41">
        <f t="shared" si="22"/>
        <v>402.99606642209227</v>
      </c>
    </row>
    <row r="248" spans="2:10">
      <c r="B248" s="30">
        <f t="shared" si="23"/>
        <v>1.5</v>
      </c>
      <c r="C248" s="31"/>
      <c r="D248" s="32">
        <f t="shared" si="27"/>
        <v>0</v>
      </c>
      <c r="E248" s="39">
        <v>229</v>
      </c>
      <c r="F248" s="40">
        <f t="shared" si="24"/>
        <v>59</v>
      </c>
      <c r="G248" s="39">
        <f t="shared" si="25"/>
        <v>24690.333665748174</v>
      </c>
      <c r="H248" s="39">
        <f t="shared" si="26"/>
        <v>434.36272858730342</v>
      </c>
      <c r="I248" s="39">
        <f t="shared" si="21"/>
        <v>30.862917082185216</v>
      </c>
      <c r="J248" s="41">
        <f t="shared" si="22"/>
        <v>403.4998115051182</v>
      </c>
    </row>
    <row r="249" spans="2:10">
      <c r="B249" s="30">
        <f t="shared" si="23"/>
        <v>1.5</v>
      </c>
      <c r="C249" s="31"/>
      <c r="D249" s="32">
        <f t="shared" si="27"/>
        <v>0</v>
      </c>
      <c r="E249" s="39">
        <v>230</v>
      </c>
      <c r="F249" s="40">
        <f t="shared" si="24"/>
        <v>58</v>
      </c>
      <c r="G249" s="39">
        <f t="shared" si="25"/>
        <v>24286.833854243057</v>
      </c>
      <c r="H249" s="39">
        <f t="shared" si="26"/>
        <v>434.3627285873045</v>
      </c>
      <c r="I249" s="39">
        <f t="shared" si="21"/>
        <v>30.358542317803821</v>
      </c>
      <c r="J249" s="41">
        <f t="shared" si="22"/>
        <v>404.00418626950068</v>
      </c>
    </row>
    <row r="250" spans="2:10">
      <c r="B250" s="30">
        <f t="shared" si="23"/>
        <v>1.5</v>
      </c>
      <c r="C250" s="31"/>
      <c r="D250" s="32">
        <f t="shared" si="27"/>
        <v>0</v>
      </c>
      <c r="E250" s="39">
        <v>231</v>
      </c>
      <c r="F250" s="40">
        <f t="shared" si="24"/>
        <v>57</v>
      </c>
      <c r="G250" s="39">
        <f t="shared" si="25"/>
        <v>23882.829667973558</v>
      </c>
      <c r="H250" s="39">
        <f t="shared" si="26"/>
        <v>434.36272858730575</v>
      </c>
      <c r="I250" s="39">
        <f t="shared" si="21"/>
        <v>29.853537084966941</v>
      </c>
      <c r="J250" s="41">
        <f t="shared" si="22"/>
        <v>404.50919150233881</v>
      </c>
    </row>
    <row r="251" spans="2:10">
      <c r="B251" s="30">
        <f t="shared" si="23"/>
        <v>1.5</v>
      </c>
      <c r="C251" s="31"/>
      <c r="D251" s="32">
        <f t="shared" si="27"/>
        <v>0</v>
      </c>
      <c r="E251" s="39">
        <v>232</v>
      </c>
      <c r="F251" s="40">
        <f t="shared" si="24"/>
        <v>56</v>
      </c>
      <c r="G251" s="39">
        <f t="shared" si="25"/>
        <v>23478.320476471217</v>
      </c>
      <c r="H251" s="39">
        <f t="shared" si="26"/>
        <v>434.36272858730547</v>
      </c>
      <c r="I251" s="39">
        <f t="shared" si="21"/>
        <v>29.347900595589021</v>
      </c>
      <c r="J251" s="41">
        <f t="shared" si="22"/>
        <v>405.01482799171646</v>
      </c>
    </row>
    <row r="252" spans="2:10">
      <c r="B252" s="30">
        <f t="shared" si="23"/>
        <v>1.5</v>
      </c>
      <c r="C252" s="31"/>
      <c r="D252" s="32">
        <f t="shared" si="27"/>
        <v>0</v>
      </c>
      <c r="E252" s="39">
        <v>233</v>
      </c>
      <c r="F252" s="40">
        <f t="shared" si="24"/>
        <v>55</v>
      </c>
      <c r="G252" s="39">
        <f t="shared" si="25"/>
        <v>23073.305648479502</v>
      </c>
      <c r="H252" s="39">
        <f t="shared" si="26"/>
        <v>434.36272858730331</v>
      </c>
      <c r="I252" s="39">
        <f t="shared" si="21"/>
        <v>28.84163206059938</v>
      </c>
      <c r="J252" s="41">
        <f t="shared" si="22"/>
        <v>405.5210965267039</v>
      </c>
    </row>
    <row r="253" spans="2:10">
      <c r="B253" s="30">
        <f t="shared" si="23"/>
        <v>1.5</v>
      </c>
      <c r="C253" s="31"/>
      <c r="D253" s="32">
        <f t="shared" si="27"/>
        <v>0</v>
      </c>
      <c r="E253" s="39">
        <v>234</v>
      </c>
      <c r="F253" s="40">
        <f t="shared" si="24"/>
        <v>54</v>
      </c>
      <c r="G253" s="39">
        <f t="shared" si="25"/>
        <v>22667.784551952798</v>
      </c>
      <c r="H253" s="39">
        <f t="shared" si="26"/>
        <v>434.36272858730325</v>
      </c>
      <c r="I253" s="39">
        <f t="shared" si="21"/>
        <v>28.334730689941001</v>
      </c>
      <c r="J253" s="41">
        <f t="shared" si="22"/>
        <v>406.02799789736224</v>
      </c>
    </row>
    <row r="254" spans="2:10">
      <c r="B254" s="30">
        <f t="shared" si="23"/>
        <v>1.5</v>
      </c>
      <c r="C254" s="31"/>
      <c r="D254" s="32">
        <f t="shared" si="27"/>
        <v>0</v>
      </c>
      <c r="E254" s="39">
        <v>235</v>
      </c>
      <c r="F254" s="40">
        <f t="shared" si="24"/>
        <v>53</v>
      </c>
      <c r="G254" s="39">
        <f t="shared" si="25"/>
        <v>22261.756554055435</v>
      </c>
      <c r="H254" s="39">
        <f t="shared" si="26"/>
        <v>434.36272858730541</v>
      </c>
      <c r="I254" s="39">
        <f t="shared" si="21"/>
        <v>27.827195692569294</v>
      </c>
      <c r="J254" s="41">
        <f t="shared" si="22"/>
        <v>406.53553289473609</v>
      </c>
    </row>
    <row r="255" spans="2:10">
      <c r="B255" s="30">
        <f t="shared" si="23"/>
        <v>1.5</v>
      </c>
      <c r="C255" s="31"/>
      <c r="D255" s="32">
        <f t="shared" si="27"/>
        <v>0</v>
      </c>
      <c r="E255" s="39">
        <v>236</v>
      </c>
      <c r="F255" s="40">
        <f t="shared" si="24"/>
        <v>52</v>
      </c>
      <c r="G255" s="39">
        <f t="shared" si="25"/>
        <v>21855.221021160698</v>
      </c>
      <c r="H255" s="39">
        <f t="shared" si="26"/>
        <v>434.36272858730428</v>
      </c>
      <c r="I255" s="39">
        <f t="shared" si="21"/>
        <v>27.319026276450874</v>
      </c>
      <c r="J255" s="41">
        <f t="shared" si="22"/>
        <v>407.0437023108534</v>
      </c>
    </row>
    <row r="256" spans="2:10">
      <c r="B256" s="30">
        <f t="shared" si="23"/>
        <v>1.5</v>
      </c>
      <c r="C256" s="31"/>
      <c r="D256" s="32">
        <f t="shared" si="27"/>
        <v>0</v>
      </c>
      <c r="E256" s="39">
        <v>237</v>
      </c>
      <c r="F256" s="40">
        <f t="shared" si="24"/>
        <v>51</v>
      </c>
      <c r="G256" s="39">
        <f t="shared" si="25"/>
        <v>21448.177318849845</v>
      </c>
      <c r="H256" s="39">
        <f t="shared" si="26"/>
        <v>434.36272858730308</v>
      </c>
      <c r="I256" s="39">
        <f t="shared" si="21"/>
        <v>26.810221648562305</v>
      </c>
      <c r="J256" s="41">
        <f t="shared" si="22"/>
        <v>407.55250693874075</v>
      </c>
    </row>
    <row r="257" spans="2:10">
      <c r="B257" s="30">
        <f t="shared" si="23"/>
        <v>1.5</v>
      </c>
      <c r="C257" s="31"/>
      <c r="D257" s="32">
        <f t="shared" si="27"/>
        <v>0</v>
      </c>
      <c r="E257" s="39">
        <v>238</v>
      </c>
      <c r="F257" s="40">
        <f t="shared" si="24"/>
        <v>50</v>
      </c>
      <c r="G257" s="39">
        <f t="shared" si="25"/>
        <v>21040.624811911104</v>
      </c>
      <c r="H257" s="39">
        <f t="shared" si="26"/>
        <v>434.36272858730342</v>
      </c>
      <c r="I257" s="39">
        <f t="shared" si="21"/>
        <v>26.30078101488888</v>
      </c>
      <c r="J257" s="41">
        <f t="shared" si="22"/>
        <v>408.06194757241457</v>
      </c>
    </row>
    <row r="258" spans="2:10">
      <c r="B258" s="30">
        <f t="shared" si="23"/>
        <v>1.5</v>
      </c>
      <c r="C258" s="31"/>
      <c r="D258" s="32">
        <f t="shared" si="27"/>
        <v>0</v>
      </c>
      <c r="E258" s="39">
        <v>239</v>
      </c>
      <c r="F258" s="40">
        <f t="shared" si="24"/>
        <v>49</v>
      </c>
      <c r="G258" s="39">
        <f t="shared" si="25"/>
        <v>20632.562864338688</v>
      </c>
      <c r="H258" s="39">
        <f t="shared" si="26"/>
        <v>434.36272858730445</v>
      </c>
      <c r="I258" s="39">
        <f t="shared" si="21"/>
        <v>25.790703580423362</v>
      </c>
      <c r="J258" s="41">
        <f t="shared" si="22"/>
        <v>408.57202500688106</v>
      </c>
    </row>
    <row r="259" spans="2:10">
      <c r="B259" s="30">
        <f t="shared" si="23"/>
        <v>1.5</v>
      </c>
      <c r="C259" s="31"/>
      <c r="D259" s="32">
        <f t="shared" si="27"/>
        <v>0</v>
      </c>
      <c r="E259" s="39">
        <v>240</v>
      </c>
      <c r="F259" s="40">
        <f t="shared" si="24"/>
        <v>48</v>
      </c>
      <c r="G259" s="39">
        <f t="shared" si="25"/>
        <v>20223.990839331807</v>
      </c>
      <c r="H259" s="39">
        <f t="shared" si="26"/>
        <v>434.36272858730308</v>
      </c>
      <c r="I259" s="39">
        <f t="shared" si="21"/>
        <v>25.279988549164759</v>
      </c>
      <c r="J259" s="41">
        <f t="shared" si="22"/>
        <v>409.0827400381383</v>
      </c>
    </row>
    <row r="260" spans="2:10">
      <c r="B260" s="30">
        <f t="shared" si="23"/>
        <v>1.5</v>
      </c>
      <c r="C260" s="31"/>
      <c r="D260" s="32">
        <f t="shared" si="27"/>
        <v>0</v>
      </c>
      <c r="E260" s="39">
        <v>241</v>
      </c>
      <c r="F260" s="40">
        <f t="shared" si="24"/>
        <v>47</v>
      </c>
      <c r="G260" s="39">
        <f t="shared" si="25"/>
        <v>19814.908099293669</v>
      </c>
      <c r="H260" s="39">
        <f t="shared" si="26"/>
        <v>434.36272858730058</v>
      </c>
      <c r="I260" s="39">
        <f t="shared" si="21"/>
        <v>24.768635124117086</v>
      </c>
      <c r="J260" s="41">
        <f t="shared" si="22"/>
        <v>409.59409346318347</v>
      </c>
    </row>
    <row r="261" spans="2:10">
      <c r="B261" s="30">
        <f t="shared" si="23"/>
        <v>1.5</v>
      </c>
      <c r="C261" s="31"/>
      <c r="D261" s="32">
        <f t="shared" si="27"/>
        <v>0</v>
      </c>
      <c r="E261" s="39">
        <v>242</v>
      </c>
      <c r="F261" s="40">
        <f t="shared" si="24"/>
        <v>46</v>
      </c>
      <c r="G261" s="39">
        <f t="shared" si="25"/>
        <v>19405.314005830485</v>
      </c>
      <c r="H261" s="39">
        <f t="shared" si="26"/>
        <v>434.36272858730212</v>
      </c>
      <c r="I261" s="39">
        <f t="shared" si="21"/>
        <v>24.256642507288106</v>
      </c>
      <c r="J261" s="41">
        <f t="shared" si="22"/>
        <v>410.10608608001399</v>
      </c>
    </row>
    <row r="262" spans="2:10">
      <c r="B262" s="30">
        <f t="shared" si="23"/>
        <v>1.5</v>
      </c>
      <c r="C262" s="31"/>
      <c r="D262" s="32">
        <f t="shared" si="27"/>
        <v>0</v>
      </c>
      <c r="E262" s="39">
        <v>243</v>
      </c>
      <c r="F262" s="40">
        <f t="shared" si="24"/>
        <v>45</v>
      </c>
      <c r="G262" s="39">
        <f t="shared" si="25"/>
        <v>18995.207919750472</v>
      </c>
      <c r="H262" s="39">
        <f t="shared" si="26"/>
        <v>434.36272858730371</v>
      </c>
      <c r="I262" s="39">
        <f t="shared" si="21"/>
        <v>23.744009899688091</v>
      </c>
      <c r="J262" s="41">
        <f t="shared" si="22"/>
        <v>410.61871868761563</v>
      </c>
    </row>
    <row r="263" spans="2:10">
      <c r="B263" s="30">
        <f t="shared" si="23"/>
        <v>1.5</v>
      </c>
      <c r="C263" s="31"/>
      <c r="D263" s="32">
        <f t="shared" si="27"/>
        <v>0</v>
      </c>
      <c r="E263" s="39">
        <v>244</v>
      </c>
      <c r="F263" s="40">
        <f t="shared" si="24"/>
        <v>44</v>
      </c>
      <c r="G263" s="39">
        <f t="shared" si="25"/>
        <v>18584.589201062856</v>
      </c>
      <c r="H263" s="39">
        <f t="shared" si="26"/>
        <v>434.36272858730291</v>
      </c>
      <c r="I263" s="39">
        <f t="shared" si="21"/>
        <v>23.230736501328568</v>
      </c>
      <c r="J263" s="41">
        <f t="shared" si="22"/>
        <v>411.13199208597433</v>
      </c>
    </row>
    <row r="264" spans="2:10">
      <c r="B264" s="30">
        <f t="shared" si="23"/>
        <v>1.5</v>
      </c>
      <c r="C264" s="31"/>
      <c r="D264" s="32">
        <f t="shared" si="27"/>
        <v>0</v>
      </c>
      <c r="E264" s="39">
        <v>245</v>
      </c>
      <c r="F264" s="40">
        <f t="shared" si="24"/>
        <v>43</v>
      </c>
      <c r="G264" s="39">
        <f t="shared" si="25"/>
        <v>18173.457208976881</v>
      </c>
      <c r="H264" s="39">
        <f t="shared" si="26"/>
        <v>434.36272858730075</v>
      </c>
      <c r="I264" s="39">
        <f t="shared" si="21"/>
        <v>22.716821511221102</v>
      </c>
      <c r="J264" s="41">
        <f t="shared" si="22"/>
        <v>411.64590707607965</v>
      </c>
    </row>
    <row r="265" spans="2:10">
      <c r="B265" s="30">
        <f t="shared" si="23"/>
        <v>1.5</v>
      </c>
      <c r="C265" s="31"/>
      <c r="D265" s="32">
        <f t="shared" si="27"/>
        <v>0</v>
      </c>
      <c r="E265" s="39">
        <v>246</v>
      </c>
      <c r="F265" s="40">
        <f t="shared" si="24"/>
        <v>42</v>
      </c>
      <c r="G265" s="39">
        <f t="shared" si="25"/>
        <v>17761.811301900801</v>
      </c>
      <c r="H265" s="39">
        <f t="shared" si="26"/>
        <v>434.362728587302</v>
      </c>
      <c r="I265" s="39">
        <f t="shared" si="21"/>
        <v>22.202264127376001</v>
      </c>
      <c r="J265" s="41">
        <f t="shared" si="22"/>
        <v>412.160464459926</v>
      </c>
    </row>
    <row r="266" spans="2:10">
      <c r="B266" s="30">
        <f t="shared" si="23"/>
        <v>1.5</v>
      </c>
      <c r="C266" s="31"/>
      <c r="D266" s="32">
        <f t="shared" si="27"/>
        <v>0</v>
      </c>
      <c r="E266" s="39">
        <v>247</v>
      </c>
      <c r="F266" s="40">
        <f t="shared" si="24"/>
        <v>41</v>
      </c>
      <c r="G266" s="39">
        <f t="shared" si="25"/>
        <v>17349.650837440877</v>
      </c>
      <c r="H266" s="39">
        <f t="shared" si="26"/>
        <v>434.36272858730149</v>
      </c>
      <c r="I266" s="39">
        <f t="shared" si="21"/>
        <v>21.687063546801095</v>
      </c>
      <c r="J266" s="41">
        <f t="shared" si="22"/>
        <v>412.67566504050041</v>
      </c>
    </row>
    <row r="267" spans="2:10">
      <c r="B267" s="30">
        <f t="shared" si="23"/>
        <v>1.5</v>
      </c>
      <c r="C267" s="31"/>
      <c r="D267" s="32">
        <f t="shared" si="27"/>
        <v>0</v>
      </c>
      <c r="E267" s="39">
        <v>248</v>
      </c>
      <c r="F267" s="40">
        <f t="shared" si="24"/>
        <v>40</v>
      </c>
      <c r="G267" s="39">
        <f t="shared" si="25"/>
        <v>16936.975172400376</v>
      </c>
      <c r="H267" s="39">
        <f t="shared" si="26"/>
        <v>434.36272858730166</v>
      </c>
      <c r="I267" s="39">
        <f t="shared" si="21"/>
        <v>21.171218965500472</v>
      </c>
      <c r="J267" s="41">
        <f t="shared" si="22"/>
        <v>413.19150962180117</v>
      </c>
    </row>
    <row r="268" spans="2:10">
      <c r="B268" s="30">
        <f t="shared" si="23"/>
        <v>1.5</v>
      </c>
      <c r="C268" s="31"/>
      <c r="D268" s="32">
        <f t="shared" si="27"/>
        <v>0</v>
      </c>
      <c r="E268" s="39">
        <v>249</v>
      </c>
      <c r="F268" s="40">
        <f t="shared" si="24"/>
        <v>39</v>
      </c>
      <c r="G268" s="39">
        <f t="shared" si="25"/>
        <v>16523.783662778576</v>
      </c>
      <c r="H268" s="39">
        <f t="shared" si="26"/>
        <v>434.36272858729956</v>
      </c>
      <c r="I268" s="39">
        <f t="shared" si="21"/>
        <v>20.654729578473219</v>
      </c>
      <c r="J268" s="41">
        <f t="shared" si="22"/>
        <v>413.70799900882633</v>
      </c>
    </row>
    <row r="269" spans="2:10">
      <c r="B269" s="30">
        <f t="shared" si="23"/>
        <v>1.5</v>
      </c>
      <c r="C269" s="31"/>
      <c r="D269" s="32">
        <f t="shared" si="27"/>
        <v>0</v>
      </c>
      <c r="E269" s="39">
        <v>250</v>
      </c>
      <c r="F269" s="40">
        <f t="shared" si="24"/>
        <v>38</v>
      </c>
      <c r="G269" s="39">
        <f t="shared" si="25"/>
        <v>16110.07566376975</v>
      </c>
      <c r="H269" s="39">
        <f t="shared" si="26"/>
        <v>434.36272858729893</v>
      </c>
      <c r="I269" s="39">
        <f t="shared" si="21"/>
        <v>20.137594579712189</v>
      </c>
      <c r="J269" s="41">
        <f t="shared" si="22"/>
        <v>414.22513400758675</v>
      </c>
    </row>
    <row r="270" spans="2:10">
      <c r="B270" s="30">
        <f t="shared" si="23"/>
        <v>1.5</v>
      </c>
      <c r="C270" s="31"/>
      <c r="D270" s="32">
        <f t="shared" si="27"/>
        <v>0</v>
      </c>
      <c r="E270" s="39">
        <v>251</v>
      </c>
      <c r="F270" s="40">
        <f t="shared" si="24"/>
        <v>37</v>
      </c>
      <c r="G270" s="39">
        <f t="shared" si="25"/>
        <v>15695.850529762163</v>
      </c>
      <c r="H270" s="39">
        <f t="shared" si="26"/>
        <v>434.36272858730058</v>
      </c>
      <c r="I270" s="39">
        <f t="shared" si="21"/>
        <v>19.619813162202707</v>
      </c>
      <c r="J270" s="41">
        <f t="shared" si="22"/>
        <v>414.74291542509786</v>
      </c>
    </row>
    <row r="271" spans="2:10">
      <c r="B271" s="30">
        <f t="shared" si="23"/>
        <v>1.5</v>
      </c>
      <c r="C271" s="31"/>
      <c r="D271" s="32">
        <f t="shared" si="27"/>
        <v>0</v>
      </c>
      <c r="E271" s="39">
        <v>252</v>
      </c>
      <c r="F271" s="40">
        <f t="shared" si="24"/>
        <v>36</v>
      </c>
      <c r="G271" s="39">
        <f t="shared" si="25"/>
        <v>15281.107614337065</v>
      </c>
      <c r="H271" s="39">
        <f t="shared" si="26"/>
        <v>434.36272858730092</v>
      </c>
      <c r="I271" s="39">
        <f t="shared" si="21"/>
        <v>19.101384517921332</v>
      </c>
      <c r="J271" s="41">
        <f t="shared" si="22"/>
        <v>415.26134406937956</v>
      </c>
    </row>
    <row r="272" spans="2:10">
      <c r="B272" s="30">
        <f t="shared" si="23"/>
        <v>1.5</v>
      </c>
      <c r="C272" s="31"/>
      <c r="D272" s="32">
        <f t="shared" si="27"/>
        <v>0</v>
      </c>
      <c r="E272" s="39">
        <v>253</v>
      </c>
      <c r="F272" s="40">
        <f t="shared" si="24"/>
        <v>35</v>
      </c>
      <c r="G272" s="39">
        <f t="shared" si="25"/>
        <v>14865.846270267684</v>
      </c>
      <c r="H272" s="39">
        <f t="shared" si="26"/>
        <v>434.36272858729939</v>
      </c>
      <c r="I272" s="39">
        <f t="shared" si="21"/>
        <v>18.582307837834605</v>
      </c>
      <c r="J272" s="41">
        <f t="shared" si="22"/>
        <v>415.78042074946478</v>
      </c>
    </row>
    <row r="273" spans="2:10">
      <c r="B273" s="30">
        <f t="shared" si="23"/>
        <v>1.5</v>
      </c>
      <c r="C273" s="31"/>
      <c r="D273" s="32">
        <f t="shared" si="27"/>
        <v>0</v>
      </c>
      <c r="E273" s="39">
        <v>254</v>
      </c>
      <c r="F273" s="40">
        <f t="shared" si="24"/>
        <v>34</v>
      </c>
      <c r="G273" s="39">
        <f t="shared" si="25"/>
        <v>14450.06584951822</v>
      </c>
      <c r="H273" s="39">
        <f t="shared" si="26"/>
        <v>434.36272858729996</v>
      </c>
      <c r="I273" s="39">
        <f t="shared" si="21"/>
        <v>18.062582311897774</v>
      </c>
      <c r="J273" s="41">
        <f t="shared" si="22"/>
        <v>416.3001462754022</v>
      </c>
    </row>
    <row r="274" spans="2:10">
      <c r="B274" s="30">
        <f t="shared" si="23"/>
        <v>1.5</v>
      </c>
      <c r="C274" s="31"/>
      <c r="D274" s="32">
        <f t="shared" si="27"/>
        <v>0</v>
      </c>
      <c r="E274" s="39">
        <v>255</v>
      </c>
      <c r="F274" s="40">
        <f t="shared" si="24"/>
        <v>33</v>
      </c>
      <c r="G274" s="39">
        <f t="shared" si="25"/>
        <v>14033.765703242818</v>
      </c>
      <c r="H274" s="39">
        <f t="shared" si="26"/>
        <v>434.36272858729978</v>
      </c>
      <c r="I274" s="39">
        <f t="shared" si="21"/>
        <v>17.542207129053523</v>
      </c>
      <c r="J274" s="41">
        <f t="shared" si="22"/>
        <v>416.82052145824628</v>
      </c>
    </row>
    <row r="275" spans="2:10">
      <c r="B275" s="30">
        <f t="shared" si="23"/>
        <v>1.5</v>
      </c>
      <c r="C275" s="31"/>
      <c r="D275" s="32">
        <f t="shared" si="27"/>
        <v>0</v>
      </c>
      <c r="E275" s="39">
        <v>256</v>
      </c>
      <c r="F275" s="40">
        <f t="shared" si="24"/>
        <v>32</v>
      </c>
      <c r="G275" s="39">
        <f t="shared" si="25"/>
        <v>13616.945181784571</v>
      </c>
      <c r="H275" s="39">
        <f t="shared" si="26"/>
        <v>434.36272858729973</v>
      </c>
      <c r="I275" s="39">
        <f t="shared" ref="I275:I338" si="28">IF(ISERR(+G275*B275/$C$14/100)=1,0,G275*B275/$C$14/100)</f>
        <v>17.021181477230712</v>
      </c>
      <c r="J275" s="41">
        <f t="shared" ref="J275:J338" si="29">IF(ISERR(+H275-I275)=1,0,H275-I275)</f>
        <v>417.34154711006903</v>
      </c>
    </row>
    <row r="276" spans="2:10">
      <c r="B276" s="30">
        <f t="shared" ref="B276:B339" si="30">B275</f>
        <v>1.5</v>
      </c>
      <c r="C276" s="31"/>
      <c r="D276" s="32">
        <f t="shared" si="27"/>
        <v>0</v>
      </c>
      <c r="E276" s="39">
        <v>257</v>
      </c>
      <c r="F276" s="40">
        <f t="shared" ref="F276:F339" si="31">(-LOG(1-((G276-C276)*B276/100/$C$14/H275))/(LOG(1+(B276/$C$14/100)))*(D276&lt;&gt;0))+(F275-1)*(D276=0)</f>
        <v>31</v>
      </c>
      <c r="G276" s="39">
        <f t="shared" ref="G276:G339" si="32">(G275-J275-C275)*(F275&gt;1)</f>
        <v>13199.603634674502</v>
      </c>
      <c r="H276" s="39">
        <f t="shared" ref="H276:H339" si="33">PMT(B276/100/$C$14,F276,-G276)*(D276=0)+H275*(D276&lt;&gt;0)</f>
        <v>434.36272858729626</v>
      </c>
      <c r="I276" s="39">
        <f t="shared" si="28"/>
        <v>16.499504543343129</v>
      </c>
      <c r="J276" s="41">
        <f t="shared" si="29"/>
        <v>417.86322404395315</v>
      </c>
    </row>
    <row r="277" spans="2:10">
      <c r="B277" s="30">
        <f t="shared" si="30"/>
        <v>1.5</v>
      </c>
      <c r="C277" s="31"/>
      <c r="D277" s="32">
        <f t="shared" ref="D277:D340" si="34">+D276</f>
        <v>0</v>
      </c>
      <c r="E277" s="39">
        <v>258</v>
      </c>
      <c r="F277" s="40">
        <f t="shared" si="31"/>
        <v>30</v>
      </c>
      <c r="G277" s="39">
        <f t="shared" si="32"/>
        <v>12781.740410630549</v>
      </c>
      <c r="H277" s="39">
        <f t="shared" si="33"/>
        <v>434.36272858729791</v>
      </c>
      <c r="I277" s="39">
        <f t="shared" si="28"/>
        <v>15.977175513288186</v>
      </c>
      <c r="J277" s="41">
        <f t="shared" si="29"/>
        <v>418.38555307400975</v>
      </c>
    </row>
    <row r="278" spans="2:10">
      <c r="B278" s="30">
        <f t="shared" si="30"/>
        <v>1.5</v>
      </c>
      <c r="C278" s="31"/>
      <c r="D278" s="32">
        <f t="shared" si="34"/>
        <v>0</v>
      </c>
      <c r="E278" s="39">
        <v>259</v>
      </c>
      <c r="F278" s="40">
        <f t="shared" si="31"/>
        <v>29</v>
      </c>
      <c r="G278" s="39">
        <f t="shared" si="32"/>
        <v>12363.35485755654</v>
      </c>
      <c r="H278" s="39">
        <f t="shared" si="33"/>
        <v>434.36272858730064</v>
      </c>
      <c r="I278" s="39">
        <f t="shared" si="28"/>
        <v>15.454193571945677</v>
      </c>
      <c r="J278" s="41">
        <f t="shared" si="29"/>
        <v>418.90853501535497</v>
      </c>
    </row>
    <row r="279" spans="2:10">
      <c r="B279" s="30">
        <f t="shared" si="30"/>
        <v>1.5</v>
      </c>
      <c r="C279" s="31"/>
      <c r="D279" s="32">
        <f t="shared" si="34"/>
        <v>0</v>
      </c>
      <c r="E279" s="39">
        <v>260</v>
      </c>
      <c r="F279" s="40">
        <f t="shared" si="31"/>
        <v>28</v>
      </c>
      <c r="G279" s="39">
        <f t="shared" si="32"/>
        <v>11944.446322541186</v>
      </c>
      <c r="H279" s="39">
        <f t="shared" si="33"/>
        <v>434.36272858729876</v>
      </c>
      <c r="I279" s="39">
        <f t="shared" si="28"/>
        <v>14.93055790317648</v>
      </c>
      <c r="J279" s="41">
        <f t="shared" si="29"/>
        <v>419.4321706841223</v>
      </c>
    </row>
    <row r="280" spans="2:10">
      <c r="B280" s="30">
        <f t="shared" si="30"/>
        <v>1.5</v>
      </c>
      <c r="C280" s="31"/>
      <c r="D280" s="32">
        <f t="shared" si="34"/>
        <v>0</v>
      </c>
      <c r="E280" s="39">
        <v>261</v>
      </c>
      <c r="F280" s="40">
        <f t="shared" si="31"/>
        <v>27</v>
      </c>
      <c r="G280" s="39">
        <f t="shared" si="32"/>
        <v>11525.014151857064</v>
      </c>
      <c r="H280" s="39">
        <f t="shared" si="33"/>
        <v>434.36272858729501</v>
      </c>
      <c r="I280" s="39">
        <f t="shared" si="28"/>
        <v>14.406267689821332</v>
      </c>
      <c r="J280" s="41">
        <f t="shared" si="29"/>
        <v>419.95646089747368</v>
      </c>
    </row>
    <row r="281" spans="2:10">
      <c r="B281" s="30">
        <f t="shared" si="30"/>
        <v>1.5</v>
      </c>
      <c r="C281" s="31"/>
      <c r="D281" s="32">
        <f t="shared" si="34"/>
        <v>0</v>
      </c>
      <c r="E281" s="39">
        <v>262</v>
      </c>
      <c r="F281" s="40">
        <f t="shared" si="31"/>
        <v>26</v>
      </c>
      <c r="G281" s="39">
        <f t="shared" si="32"/>
        <v>11105.057690959589</v>
      </c>
      <c r="H281" s="39">
        <f t="shared" si="33"/>
        <v>434.36272858729814</v>
      </c>
      <c r="I281" s="39">
        <f t="shared" si="28"/>
        <v>13.881322113699486</v>
      </c>
      <c r="J281" s="41">
        <f t="shared" si="29"/>
        <v>420.48140647359867</v>
      </c>
    </row>
    <row r="282" spans="2:10">
      <c r="B282" s="30">
        <f t="shared" si="30"/>
        <v>1.5</v>
      </c>
      <c r="C282" s="31"/>
      <c r="D282" s="32">
        <f t="shared" si="34"/>
        <v>0</v>
      </c>
      <c r="E282" s="39">
        <v>263</v>
      </c>
      <c r="F282" s="40">
        <f t="shared" si="31"/>
        <v>25</v>
      </c>
      <c r="G282" s="39">
        <f t="shared" si="32"/>
        <v>10684.576284485991</v>
      </c>
      <c r="H282" s="39">
        <f t="shared" si="33"/>
        <v>434.36272858730041</v>
      </c>
      <c r="I282" s="39">
        <f t="shared" si="28"/>
        <v>13.355720355607488</v>
      </c>
      <c r="J282" s="41">
        <f t="shared" si="29"/>
        <v>421.00700823169291</v>
      </c>
    </row>
    <row r="283" spans="2:10">
      <c r="B283" s="30">
        <f t="shared" si="30"/>
        <v>1.5</v>
      </c>
      <c r="C283" s="31"/>
      <c r="D283" s="32">
        <f t="shared" si="34"/>
        <v>0</v>
      </c>
      <c r="E283" s="39">
        <v>264</v>
      </c>
      <c r="F283" s="40">
        <f t="shared" si="31"/>
        <v>24</v>
      </c>
      <c r="G283" s="39">
        <f t="shared" si="32"/>
        <v>10263.569276254299</v>
      </c>
      <c r="H283" s="39">
        <f t="shared" si="33"/>
        <v>434.36272858729819</v>
      </c>
      <c r="I283" s="39">
        <f t="shared" si="28"/>
        <v>12.829461595317873</v>
      </c>
      <c r="J283" s="41">
        <f t="shared" si="29"/>
        <v>421.53326699198033</v>
      </c>
    </row>
    <row r="284" spans="2:10">
      <c r="B284" s="30">
        <f t="shared" si="30"/>
        <v>1.5</v>
      </c>
      <c r="C284" s="31"/>
      <c r="D284" s="32">
        <f t="shared" si="34"/>
        <v>0</v>
      </c>
      <c r="E284" s="39">
        <v>265</v>
      </c>
      <c r="F284" s="40">
        <f t="shared" si="31"/>
        <v>23</v>
      </c>
      <c r="G284" s="39">
        <f t="shared" si="32"/>
        <v>9842.0360092623177</v>
      </c>
      <c r="H284" s="39">
        <f t="shared" si="33"/>
        <v>434.36272858729262</v>
      </c>
      <c r="I284" s="39">
        <f t="shared" si="28"/>
        <v>12.302545011577898</v>
      </c>
      <c r="J284" s="41">
        <f t="shared" si="29"/>
        <v>422.06018357571475</v>
      </c>
    </row>
    <row r="285" spans="2:10">
      <c r="B285" s="30">
        <f t="shared" si="30"/>
        <v>1.5</v>
      </c>
      <c r="C285" s="31"/>
      <c r="D285" s="32">
        <f t="shared" si="34"/>
        <v>0</v>
      </c>
      <c r="E285" s="39">
        <v>266</v>
      </c>
      <c r="F285" s="40">
        <f t="shared" si="31"/>
        <v>22</v>
      </c>
      <c r="G285" s="39">
        <f t="shared" si="32"/>
        <v>9419.9758256866025</v>
      </c>
      <c r="H285" s="39">
        <f t="shared" si="33"/>
        <v>434.36272858729325</v>
      </c>
      <c r="I285" s="39">
        <f t="shared" si="28"/>
        <v>11.774969782108252</v>
      </c>
      <c r="J285" s="41">
        <f t="shared" si="29"/>
        <v>422.58775880518499</v>
      </c>
    </row>
    <row r="286" spans="2:10">
      <c r="B286" s="30">
        <f t="shared" si="30"/>
        <v>1.5</v>
      </c>
      <c r="C286" s="31"/>
      <c r="D286" s="32">
        <f t="shared" si="34"/>
        <v>0</v>
      </c>
      <c r="E286" s="39">
        <v>267</v>
      </c>
      <c r="F286" s="40">
        <f t="shared" si="31"/>
        <v>21</v>
      </c>
      <c r="G286" s="39">
        <f t="shared" si="32"/>
        <v>8997.3880668814181</v>
      </c>
      <c r="H286" s="39">
        <f t="shared" si="33"/>
        <v>434.36272858729859</v>
      </c>
      <c r="I286" s="39">
        <f t="shared" si="28"/>
        <v>11.246735083601772</v>
      </c>
      <c r="J286" s="41">
        <f t="shared" si="29"/>
        <v>423.11599350369681</v>
      </c>
    </row>
    <row r="287" spans="2:10">
      <c r="B287" s="30">
        <f t="shared" si="30"/>
        <v>1.5</v>
      </c>
      <c r="C287" s="31"/>
      <c r="D287" s="32">
        <f t="shared" si="34"/>
        <v>0</v>
      </c>
      <c r="E287" s="39">
        <v>268</v>
      </c>
      <c r="F287" s="40">
        <f t="shared" si="31"/>
        <v>20</v>
      </c>
      <c r="G287" s="39">
        <f t="shared" si="32"/>
        <v>8574.2720733777205</v>
      </c>
      <c r="H287" s="39">
        <f t="shared" si="33"/>
        <v>434.36272858729632</v>
      </c>
      <c r="I287" s="39">
        <f t="shared" si="28"/>
        <v>10.717840091722151</v>
      </c>
      <c r="J287" s="41">
        <f t="shared" si="29"/>
        <v>423.64488849557415</v>
      </c>
    </row>
    <row r="288" spans="2:10">
      <c r="B288" s="30">
        <f t="shared" si="30"/>
        <v>1.5</v>
      </c>
      <c r="C288" s="31"/>
      <c r="D288" s="32">
        <f t="shared" si="34"/>
        <v>0</v>
      </c>
      <c r="E288" s="39">
        <v>269</v>
      </c>
      <c r="F288" s="40">
        <f t="shared" si="31"/>
        <v>19</v>
      </c>
      <c r="G288" s="39">
        <f t="shared" si="32"/>
        <v>8150.6271848821461</v>
      </c>
      <c r="H288" s="39">
        <f t="shared" si="33"/>
        <v>434.36272858729302</v>
      </c>
      <c r="I288" s="39">
        <f t="shared" si="28"/>
        <v>10.188283981102682</v>
      </c>
      <c r="J288" s="41">
        <f t="shared" si="29"/>
        <v>424.17444460619032</v>
      </c>
    </row>
    <row r="289" spans="2:10">
      <c r="B289" s="30">
        <f t="shared" si="30"/>
        <v>1.5</v>
      </c>
      <c r="C289" s="31"/>
      <c r="D289" s="32">
        <f t="shared" si="34"/>
        <v>0</v>
      </c>
      <c r="E289" s="39">
        <v>270</v>
      </c>
      <c r="F289" s="40">
        <f t="shared" si="31"/>
        <v>18</v>
      </c>
      <c r="G289" s="39">
        <f t="shared" si="32"/>
        <v>7726.4527402759559</v>
      </c>
      <c r="H289" s="39">
        <f t="shared" si="33"/>
        <v>434.36272858729262</v>
      </c>
      <c r="I289" s="39">
        <f t="shared" si="28"/>
        <v>9.6580659253449443</v>
      </c>
      <c r="J289" s="41">
        <f t="shared" si="29"/>
        <v>424.70466266194768</v>
      </c>
    </row>
    <row r="290" spans="2:10">
      <c r="B290" s="30">
        <f t="shared" si="30"/>
        <v>1.5</v>
      </c>
      <c r="C290" s="31"/>
      <c r="D290" s="32">
        <f t="shared" si="34"/>
        <v>0</v>
      </c>
      <c r="E290" s="39">
        <v>271</v>
      </c>
      <c r="F290" s="40">
        <f t="shared" si="31"/>
        <v>17</v>
      </c>
      <c r="G290" s="39">
        <f t="shared" si="32"/>
        <v>7301.7480776140083</v>
      </c>
      <c r="H290" s="39">
        <f t="shared" si="33"/>
        <v>434.36272858729575</v>
      </c>
      <c r="I290" s="39">
        <f t="shared" si="28"/>
        <v>9.1271850970175095</v>
      </c>
      <c r="J290" s="41">
        <f t="shared" si="29"/>
        <v>425.23554349027825</v>
      </c>
    </row>
    <row r="291" spans="2:10">
      <c r="B291" s="30">
        <f t="shared" si="30"/>
        <v>1.5</v>
      </c>
      <c r="C291" s="31"/>
      <c r="D291" s="32">
        <f t="shared" si="34"/>
        <v>0</v>
      </c>
      <c r="E291" s="39">
        <v>272</v>
      </c>
      <c r="F291" s="40">
        <f t="shared" si="31"/>
        <v>16</v>
      </c>
      <c r="G291" s="39">
        <f t="shared" si="32"/>
        <v>6876.5125341237299</v>
      </c>
      <c r="H291" s="39">
        <f t="shared" si="33"/>
        <v>434.3627285872945</v>
      </c>
      <c r="I291" s="39">
        <f t="shared" si="28"/>
        <v>8.5956406676546617</v>
      </c>
      <c r="J291" s="41">
        <f t="shared" si="29"/>
        <v>425.76708791963983</v>
      </c>
    </row>
    <row r="292" spans="2:10">
      <c r="B292" s="30">
        <f t="shared" si="30"/>
        <v>1.5</v>
      </c>
      <c r="C292" s="31"/>
      <c r="D292" s="32">
        <f t="shared" si="34"/>
        <v>0</v>
      </c>
      <c r="E292" s="39">
        <v>273</v>
      </c>
      <c r="F292" s="40">
        <f t="shared" si="31"/>
        <v>15</v>
      </c>
      <c r="G292" s="39">
        <f t="shared" si="32"/>
        <v>6450.7454462040896</v>
      </c>
      <c r="H292" s="39">
        <f t="shared" si="33"/>
        <v>434.36272858728461</v>
      </c>
      <c r="I292" s="39">
        <f t="shared" si="28"/>
        <v>8.0634318077551104</v>
      </c>
      <c r="J292" s="41">
        <f t="shared" si="29"/>
        <v>426.29929677952947</v>
      </c>
    </row>
    <row r="293" spans="2:10">
      <c r="B293" s="30">
        <f t="shared" si="30"/>
        <v>1.5</v>
      </c>
      <c r="C293" s="31"/>
      <c r="D293" s="32">
        <f t="shared" si="34"/>
        <v>0</v>
      </c>
      <c r="E293" s="39">
        <v>274</v>
      </c>
      <c r="F293" s="40">
        <f t="shared" si="31"/>
        <v>14</v>
      </c>
      <c r="G293" s="39">
        <f t="shared" si="32"/>
        <v>6024.4461494245597</v>
      </c>
      <c r="H293" s="39">
        <f t="shared" si="33"/>
        <v>434.36272858728842</v>
      </c>
      <c r="I293" s="39">
        <f t="shared" si="28"/>
        <v>7.5305576867806998</v>
      </c>
      <c r="J293" s="41">
        <f t="shared" si="29"/>
        <v>426.83217090050772</v>
      </c>
    </row>
    <row r="294" spans="2:10">
      <c r="B294" s="30">
        <f t="shared" si="30"/>
        <v>1.5</v>
      </c>
      <c r="C294" s="31"/>
      <c r="D294" s="32">
        <f t="shared" si="34"/>
        <v>0</v>
      </c>
      <c r="E294" s="39">
        <v>275</v>
      </c>
      <c r="F294" s="40">
        <f t="shared" si="31"/>
        <v>13</v>
      </c>
      <c r="G294" s="39">
        <f t="shared" si="32"/>
        <v>5597.6139785240521</v>
      </c>
      <c r="H294" s="39">
        <f t="shared" si="33"/>
        <v>434.36272858729359</v>
      </c>
      <c r="I294" s="39">
        <f t="shared" si="28"/>
        <v>6.9970174731550649</v>
      </c>
      <c r="J294" s="41">
        <f t="shared" si="29"/>
        <v>427.36571111413855</v>
      </c>
    </row>
    <row r="295" spans="2:10">
      <c r="B295" s="30">
        <f t="shared" si="30"/>
        <v>1.5</v>
      </c>
      <c r="C295" s="31"/>
      <c r="D295" s="32">
        <f t="shared" si="34"/>
        <v>0</v>
      </c>
      <c r="E295" s="39">
        <v>276</v>
      </c>
      <c r="F295" s="40">
        <f t="shared" si="31"/>
        <v>12</v>
      </c>
      <c r="G295" s="39">
        <f t="shared" si="32"/>
        <v>5170.2482674099138</v>
      </c>
      <c r="H295" s="39">
        <f t="shared" si="33"/>
        <v>434.36272858729228</v>
      </c>
      <c r="I295" s="39">
        <f t="shared" si="28"/>
        <v>6.4628103342623922</v>
      </c>
      <c r="J295" s="41">
        <f t="shared" si="29"/>
        <v>427.89991825302991</v>
      </c>
    </row>
    <row r="296" spans="2:10">
      <c r="B296" s="30">
        <f t="shared" si="30"/>
        <v>1.5</v>
      </c>
      <c r="C296" s="31"/>
      <c r="D296" s="32">
        <f t="shared" si="34"/>
        <v>0</v>
      </c>
      <c r="E296" s="39">
        <v>277</v>
      </c>
      <c r="F296" s="40">
        <f t="shared" si="31"/>
        <v>11</v>
      </c>
      <c r="G296" s="39">
        <f t="shared" si="32"/>
        <v>4742.3483491568841</v>
      </c>
      <c r="H296" s="39">
        <f t="shared" si="33"/>
        <v>434.36272858728273</v>
      </c>
      <c r="I296" s="39">
        <f t="shared" si="28"/>
        <v>5.9279354364461048</v>
      </c>
      <c r="J296" s="41">
        <f t="shared" si="29"/>
        <v>428.43479315083664</v>
      </c>
    </row>
    <row r="297" spans="2:10">
      <c r="B297" s="30">
        <f t="shared" si="30"/>
        <v>1.5</v>
      </c>
      <c r="C297" s="31"/>
      <c r="D297" s="32">
        <f t="shared" si="34"/>
        <v>0</v>
      </c>
      <c r="E297" s="39">
        <v>278</v>
      </c>
      <c r="F297" s="40">
        <f t="shared" si="31"/>
        <v>10</v>
      </c>
      <c r="G297" s="39">
        <f t="shared" si="32"/>
        <v>4313.9135560060477</v>
      </c>
      <c r="H297" s="39">
        <f t="shared" si="33"/>
        <v>434.36272858728819</v>
      </c>
      <c r="I297" s="39">
        <f t="shared" si="28"/>
        <v>5.3923919450075593</v>
      </c>
      <c r="J297" s="41">
        <f t="shared" si="29"/>
        <v>428.97033664228064</v>
      </c>
    </row>
    <row r="298" spans="2:10">
      <c r="B298" s="30">
        <f t="shared" si="30"/>
        <v>1.5</v>
      </c>
      <c r="C298" s="31"/>
      <c r="D298" s="32">
        <f t="shared" si="34"/>
        <v>0</v>
      </c>
      <c r="E298" s="39">
        <v>279</v>
      </c>
      <c r="F298" s="40">
        <f t="shared" si="31"/>
        <v>9</v>
      </c>
      <c r="G298" s="39">
        <f t="shared" si="32"/>
        <v>3884.9432193637672</v>
      </c>
      <c r="H298" s="39">
        <f t="shared" si="33"/>
        <v>434.36272858729257</v>
      </c>
      <c r="I298" s="39">
        <f t="shared" si="28"/>
        <v>4.8561790242047094</v>
      </c>
      <c r="J298" s="41">
        <f t="shared" si="29"/>
        <v>429.50654956308784</v>
      </c>
    </row>
    <row r="299" spans="2:10">
      <c r="B299" s="30">
        <f t="shared" si="30"/>
        <v>1.5</v>
      </c>
      <c r="C299" s="31"/>
      <c r="D299" s="32">
        <f t="shared" si="34"/>
        <v>0</v>
      </c>
      <c r="E299" s="39">
        <v>280</v>
      </c>
      <c r="F299" s="40">
        <f t="shared" si="31"/>
        <v>8</v>
      </c>
      <c r="G299" s="39">
        <f t="shared" si="32"/>
        <v>3455.4366698006793</v>
      </c>
      <c r="H299" s="39">
        <f t="shared" si="33"/>
        <v>434.36272858728864</v>
      </c>
      <c r="I299" s="39">
        <f t="shared" si="28"/>
        <v>4.3192958372508494</v>
      </c>
      <c r="J299" s="41">
        <f t="shared" si="29"/>
        <v>430.04343275003777</v>
      </c>
    </row>
    <row r="300" spans="2:10">
      <c r="B300" s="30">
        <f t="shared" si="30"/>
        <v>1.5</v>
      </c>
      <c r="C300" s="31"/>
      <c r="D300" s="32">
        <f t="shared" si="34"/>
        <v>0</v>
      </c>
      <c r="E300" s="39">
        <v>281</v>
      </c>
      <c r="F300" s="40">
        <f t="shared" si="31"/>
        <v>7</v>
      </c>
      <c r="G300" s="39">
        <f t="shared" si="32"/>
        <v>3025.3932370506413</v>
      </c>
      <c r="H300" s="39">
        <f t="shared" si="33"/>
        <v>434.36272858727312</v>
      </c>
      <c r="I300" s="39">
        <f t="shared" si="28"/>
        <v>3.7817415463133015</v>
      </c>
      <c r="J300" s="41">
        <f t="shared" si="29"/>
        <v>430.58098704095983</v>
      </c>
    </row>
    <row r="301" spans="2:10">
      <c r="B301" s="30">
        <f t="shared" si="30"/>
        <v>1.5</v>
      </c>
      <c r="C301" s="31"/>
      <c r="D301" s="32">
        <f t="shared" si="34"/>
        <v>0</v>
      </c>
      <c r="E301" s="39">
        <v>282</v>
      </c>
      <c r="F301" s="40">
        <f t="shared" si="31"/>
        <v>6</v>
      </c>
      <c r="G301" s="39">
        <f t="shared" si="32"/>
        <v>2594.8122500096815</v>
      </c>
      <c r="H301" s="39">
        <f t="shared" si="33"/>
        <v>434.36272858727773</v>
      </c>
      <c r="I301" s="39">
        <f t="shared" si="28"/>
        <v>3.2435153125121019</v>
      </c>
      <c r="J301" s="41">
        <f t="shared" si="29"/>
        <v>431.11921327476563</v>
      </c>
    </row>
    <row r="302" spans="2:10">
      <c r="B302" s="30">
        <f t="shared" si="30"/>
        <v>1.5</v>
      </c>
      <c r="C302" s="31"/>
      <c r="D302" s="32">
        <f t="shared" si="34"/>
        <v>0</v>
      </c>
      <c r="E302" s="39">
        <v>283</v>
      </c>
      <c r="F302" s="40">
        <f t="shared" si="31"/>
        <v>5</v>
      </c>
      <c r="G302" s="39">
        <f t="shared" si="32"/>
        <v>2163.6930367349159</v>
      </c>
      <c r="H302" s="39">
        <f t="shared" si="33"/>
        <v>434.36272858729188</v>
      </c>
      <c r="I302" s="39">
        <f t="shared" si="28"/>
        <v>2.7046162959186448</v>
      </c>
      <c r="J302" s="41">
        <f t="shared" si="29"/>
        <v>431.65811229137324</v>
      </c>
    </row>
    <row r="303" spans="2:10">
      <c r="B303" s="30">
        <f t="shared" si="30"/>
        <v>1.5</v>
      </c>
      <c r="C303" s="31"/>
      <c r="D303" s="32">
        <f t="shared" si="34"/>
        <v>0</v>
      </c>
      <c r="E303" s="39">
        <v>284</v>
      </c>
      <c r="F303" s="40">
        <f t="shared" si="31"/>
        <v>4</v>
      </c>
      <c r="G303" s="39">
        <f t="shared" si="32"/>
        <v>1732.0349244435426</v>
      </c>
      <c r="H303" s="39">
        <f t="shared" si="33"/>
        <v>434.36272858728182</v>
      </c>
      <c r="I303" s="39">
        <f t="shared" si="28"/>
        <v>2.1650436555544283</v>
      </c>
      <c r="J303" s="41">
        <f t="shared" si="29"/>
        <v>432.19768493172739</v>
      </c>
    </row>
    <row r="304" spans="2:10">
      <c r="B304" s="30">
        <f t="shared" si="30"/>
        <v>1.5</v>
      </c>
      <c r="C304" s="31"/>
      <c r="D304" s="32">
        <f t="shared" si="34"/>
        <v>0</v>
      </c>
      <c r="E304" s="39">
        <v>285</v>
      </c>
      <c r="F304" s="40">
        <f t="shared" si="31"/>
        <v>3</v>
      </c>
      <c r="G304" s="39">
        <f t="shared" si="32"/>
        <v>1299.8372395118154</v>
      </c>
      <c r="H304" s="39">
        <f t="shared" si="33"/>
        <v>434.36272858726642</v>
      </c>
      <c r="I304" s="39">
        <f t="shared" si="28"/>
        <v>1.6247965493897691</v>
      </c>
      <c r="J304" s="41">
        <f t="shared" si="29"/>
        <v>432.73793203787665</v>
      </c>
    </row>
    <row r="305" spans="2:10">
      <c r="B305" s="30">
        <f t="shared" si="30"/>
        <v>1.5</v>
      </c>
      <c r="C305" s="31"/>
      <c r="D305" s="32">
        <f t="shared" si="34"/>
        <v>0</v>
      </c>
      <c r="E305" s="39">
        <v>286</v>
      </c>
      <c r="F305" s="40">
        <f t="shared" si="31"/>
        <v>2</v>
      </c>
      <c r="G305" s="39">
        <f t="shared" si="32"/>
        <v>867.09930747393878</v>
      </c>
      <c r="H305" s="39">
        <f t="shared" si="33"/>
        <v>434.36272858727898</v>
      </c>
      <c r="I305" s="39">
        <f t="shared" si="28"/>
        <v>1.0838741343424234</v>
      </c>
      <c r="J305" s="41">
        <f t="shared" si="29"/>
        <v>433.27885445293657</v>
      </c>
    </row>
    <row r="306" spans="2:10">
      <c r="B306" s="30">
        <f t="shared" si="30"/>
        <v>1.5</v>
      </c>
      <c r="C306" s="31"/>
      <c r="D306" s="32">
        <f t="shared" si="34"/>
        <v>0</v>
      </c>
      <c r="E306" s="39">
        <v>287</v>
      </c>
      <c r="F306" s="40">
        <f t="shared" si="31"/>
        <v>1</v>
      </c>
      <c r="G306" s="39">
        <f t="shared" si="32"/>
        <v>433.82045302100221</v>
      </c>
      <c r="H306" s="39">
        <f t="shared" si="33"/>
        <v>434.36272858728773</v>
      </c>
      <c r="I306" s="39">
        <f t="shared" si="28"/>
        <v>0.54227556627625273</v>
      </c>
      <c r="J306" s="41">
        <f t="shared" si="29"/>
        <v>433.82045302101147</v>
      </c>
    </row>
    <row r="307" spans="2:10">
      <c r="B307" s="30">
        <f t="shared" si="30"/>
        <v>1.5</v>
      </c>
      <c r="C307" s="31"/>
      <c r="D307" s="32">
        <f t="shared" si="34"/>
        <v>0</v>
      </c>
      <c r="E307" s="39">
        <v>288</v>
      </c>
      <c r="F307" s="40">
        <f t="shared" si="31"/>
        <v>0</v>
      </c>
      <c r="G307" s="39">
        <f t="shared" si="32"/>
        <v>0</v>
      </c>
      <c r="H307" s="39" t="e">
        <f t="shared" si="33"/>
        <v>#DIV/0!</v>
      </c>
      <c r="I307" s="39">
        <f t="shared" si="28"/>
        <v>0</v>
      </c>
      <c r="J307" s="41">
        <f t="shared" si="29"/>
        <v>0</v>
      </c>
    </row>
    <row r="308" spans="2:10">
      <c r="B308" s="30">
        <f t="shared" si="30"/>
        <v>1.5</v>
      </c>
      <c r="C308" s="31"/>
      <c r="D308" s="32">
        <f t="shared" si="34"/>
        <v>0</v>
      </c>
      <c r="E308" s="39">
        <v>289</v>
      </c>
      <c r="F308" s="40" t="e">
        <f t="shared" si="31"/>
        <v>#DIV/0!</v>
      </c>
      <c r="G308" s="39">
        <f t="shared" si="32"/>
        <v>0</v>
      </c>
      <c r="H308" s="39" t="e">
        <f t="shared" si="33"/>
        <v>#DIV/0!</v>
      </c>
      <c r="I308" s="39">
        <f t="shared" si="28"/>
        <v>0</v>
      </c>
      <c r="J308" s="41">
        <f t="shared" si="29"/>
        <v>0</v>
      </c>
    </row>
    <row r="309" spans="2:10">
      <c r="B309" s="30">
        <f t="shared" si="30"/>
        <v>1.5</v>
      </c>
      <c r="C309" s="31"/>
      <c r="D309" s="32">
        <f t="shared" si="34"/>
        <v>0</v>
      </c>
      <c r="E309" s="39">
        <v>290</v>
      </c>
      <c r="F309" s="40" t="e">
        <f t="shared" si="31"/>
        <v>#DIV/0!</v>
      </c>
      <c r="G309" s="39" t="e">
        <f t="shared" si="32"/>
        <v>#DIV/0!</v>
      </c>
      <c r="H309" s="39" t="e">
        <f t="shared" si="33"/>
        <v>#DIV/0!</v>
      </c>
      <c r="I309" s="39">
        <f t="shared" si="28"/>
        <v>0</v>
      </c>
      <c r="J309" s="41">
        <f t="shared" si="29"/>
        <v>0</v>
      </c>
    </row>
    <row r="310" spans="2:10">
      <c r="B310" s="30">
        <f t="shared" si="30"/>
        <v>1.5</v>
      </c>
      <c r="C310" s="31"/>
      <c r="D310" s="32">
        <f t="shared" si="34"/>
        <v>0</v>
      </c>
      <c r="E310" s="39">
        <v>291</v>
      </c>
      <c r="F310" s="40" t="e">
        <f t="shared" si="31"/>
        <v>#DIV/0!</v>
      </c>
      <c r="G310" s="39" t="e">
        <f t="shared" si="32"/>
        <v>#DIV/0!</v>
      </c>
      <c r="H310" s="39" t="e">
        <f t="shared" si="33"/>
        <v>#DIV/0!</v>
      </c>
      <c r="I310" s="39">
        <f t="shared" si="28"/>
        <v>0</v>
      </c>
      <c r="J310" s="41">
        <f t="shared" si="29"/>
        <v>0</v>
      </c>
    </row>
    <row r="311" spans="2:10">
      <c r="B311" s="30">
        <f t="shared" si="30"/>
        <v>1.5</v>
      </c>
      <c r="C311" s="31"/>
      <c r="D311" s="32">
        <f t="shared" si="34"/>
        <v>0</v>
      </c>
      <c r="E311" s="39">
        <v>292</v>
      </c>
      <c r="F311" s="40" t="e">
        <f t="shared" si="31"/>
        <v>#DIV/0!</v>
      </c>
      <c r="G311" s="39" t="e">
        <f t="shared" si="32"/>
        <v>#DIV/0!</v>
      </c>
      <c r="H311" s="39" t="e">
        <f t="shared" si="33"/>
        <v>#DIV/0!</v>
      </c>
      <c r="I311" s="39">
        <f t="shared" si="28"/>
        <v>0</v>
      </c>
      <c r="J311" s="41">
        <f t="shared" si="29"/>
        <v>0</v>
      </c>
    </row>
    <row r="312" spans="2:10">
      <c r="B312" s="30">
        <f t="shared" si="30"/>
        <v>1.5</v>
      </c>
      <c r="C312" s="31"/>
      <c r="D312" s="32">
        <f t="shared" si="34"/>
        <v>0</v>
      </c>
      <c r="E312" s="39">
        <v>293</v>
      </c>
      <c r="F312" s="40" t="e">
        <f t="shared" si="31"/>
        <v>#DIV/0!</v>
      </c>
      <c r="G312" s="39" t="e">
        <f t="shared" si="32"/>
        <v>#DIV/0!</v>
      </c>
      <c r="H312" s="39" t="e">
        <f t="shared" si="33"/>
        <v>#DIV/0!</v>
      </c>
      <c r="I312" s="39">
        <f t="shared" si="28"/>
        <v>0</v>
      </c>
      <c r="J312" s="41">
        <f t="shared" si="29"/>
        <v>0</v>
      </c>
    </row>
    <row r="313" spans="2:10">
      <c r="B313" s="30">
        <f t="shared" si="30"/>
        <v>1.5</v>
      </c>
      <c r="C313" s="31"/>
      <c r="D313" s="32">
        <f t="shared" si="34"/>
        <v>0</v>
      </c>
      <c r="E313" s="39">
        <v>294</v>
      </c>
      <c r="F313" s="40" t="e">
        <f t="shared" si="31"/>
        <v>#DIV/0!</v>
      </c>
      <c r="G313" s="39" t="e">
        <f t="shared" si="32"/>
        <v>#DIV/0!</v>
      </c>
      <c r="H313" s="39" t="e">
        <f t="shared" si="33"/>
        <v>#DIV/0!</v>
      </c>
      <c r="I313" s="39">
        <f t="shared" si="28"/>
        <v>0</v>
      </c>
      <c r="J313" s="41">
        <f t="shared" si="29"/>
        <v>0</v>
      </c>
    </row>
    <row r="314" spans="2:10">
      <c r="B314" s="30">
        <f t="shared" si="30"/>
        <v>1.5</v>
      </c>
      <c r="C314" s="31"/>
      <c r="D314" s="32">
        <f t="shared" si="34"/>
        <v>0</v>
      </c>
      <c r="E314" s="39">
        <v>295</v>
      </c>
      <c r="F314" s="40" t="e">
        <f t="shared" si="31"/>
        <v>#DIV/0!</v>
      </c>
      <c r="G314" s="39" t="e">
        <f t="shared" si="32"/>
        <v>#DIV/0!</v>
      </c>
      <c r="H314" s="39" t="e">
        <f t="shared" si="33"/>
        <v>#DIV/0!</v>
      </c>
      <c r="I314" s="39">
        <f t="shared" si="28"/>
        <v>0</v>
      </c>
      <c r="J314" s="41">
        <f t="shared" si="29"/>
        <v>0</v>
      </c>
    </row>
    <row r="315" spans="2:10">
      <c r="B315" s="30">
        <f t="shared" si="30"/>
        <v>1.5</v>
      </c>
      <c r="C315" s="31"/>
      <c r="D315" s="32">
        <f t="shared" si="34"/>
        <v>0</v>
      </c>
      <c r="E315" s="39">
        <v>296</v>
      </c>
      <c r="F315" s="40" t="e">
        <f t="shared" si="31"/>
        <v>#DIV/0!</v>
      </c>
      <c r="G315" s="39" t="e">
        <f t="shared" si="32"/>
        <v>#DIV/0!</v>
      </c>
      <c r="H315" s="39" t="e">
        <f t="shared" si="33"/>
        <v>#DIV/0!</v>
      </c>
      <c r="I315" s="39">
        <f t="shared" si="28"/>
        <v>0</v>
      </c>
      <c r="J315" s="41">
        <f t="shared" si="29"/>
        <v>0</v>
      </c>
    </row>
    <row r="316" spans="2:10">
      <c r="B316" s="30">
        <f t="shared" si="30"/>
        <v>1.5</v>
      </c>
      <c r="C316" s="31"/>
      <c r="D316" s="32">
        <f t="shared" si="34"/>
        <v>0</v>
      </c>
      <c r="E316" s="39">
        <v>297</v>
      </c>
      <c r="F316" s="40" t="e">
        <f t="shared" si="31"/>
        <v>#DIV/0!</v>
      </c>
      <c r="G316" s="39" t="e">
        <f t="shared" si="32"/>
        <v>#DIV/0!</v>
      </c>
      <c r="H316" s="39" t="e">
        <f t="shared" si="33"/>
        <v>#DIV/0!</v>
      </c>
      <c r="I316" s="39">
        <f t="shared" si="28"/>
        <v>0</v>
      </c>
      <c r="J316" s="41">
        <f t="shared" si="29"/>
        <v>0</v>
      </c>
    </row>
    <row r="317" spans="2:10">
      <c r="B317" s="30">
        <f t="shared" si="30"/>
        <v>1.5</v>
      </c>
      <c r="C317" s="31"/>
      <c r="D317" s="32">
        <f t="shared" si="34"/>
        <v>0</v>
      </c>
      <c r="E317" s="39">
        <v>298</v>
      </c>
      <c r="F317" s="40" t="e">
        <f t="shared" si="31"/>
        <v>#DIV/0!</v>
      </c>
      <c r="G317" s="39" t="e">
        <f t="shared" si="32"/>
        <v>#DIV/0!</v>
      </c>
      <c r="H317" s="39" t="e">
        <f t="shared" si="33"/>
        <v>#DIV/0!</v>
      </c>
      <c r="I317" s="39">
        <f t="shared" si="28"/>
        <v>0</v>
      </c>
      <c r="J317" s="41">
        <f t="shared" si="29"/>
        <v>0</v>
      </c>
    </row>
    <row r="318" spans="2:10">
      <c r="B318" s="30">
        <f t="shared" si="30"/>
        <v>1.5</v>
      </c>
      <c r="C318" s="31"/>
      <c r="D318" s="32">
        <f t="shared" si="34"/>
        <v>0</v>
      </c>
      <c r="E318" s="39">
        <v>299</v>
      </c>
      <c r="F318" s="40" t="e">
        <f t="shared" si="31"/>
        <v>#DIV/0!</v>
      </c>
      <c r="G318" s="39" t="e">
        <f t="shared" si="32"/>
        <v>#DIV/0!</v>
      </c>
      <c r="H318" s="39" t="e">
        <f t="shared" si="33"/>
        <v>#DIV/0!</v>
      </c>
      <c r="I318" s="39">
        <f t="shared" si="28"/>
        <v>0</v>
      </c>
      <c r="J318" s="41">
        <f t="shared" si="29"/>
        <v>0</v>
      </c>
    </row>
    <row r="319" spans="2:10">
      <c r="B319" s="30">
        <f t="shared" si="30"/>
        <v>1.5</v>
      </c>
      <c r="C319" s="31"/>
      <c r="D319" s="32">
        <f t="shared" si="34"/>
        <v>0</v>
      </c>
      <c r="E319" s="39">
        <v>300</v>
      </c>
      <c r="F319" s="40" t="e">
        <f t="shared" si="31"/>
        <v>#DIV/0!</v>
      </c>
      <c r="G319" s="39" t="e">
        <f t="shared" si="32"/>
        <v>#DIV/0!</v>
      </c>
      <c r="H319" s="39" t="e">
        <f t="shared" si="33"/>
        <v>#DIV/0!</v>
      </c>
      <c r="I319" s="39">
        <f t="shared" si="28"/>
        <v>0</v>
      </c>
      <c r="J319" s="41">
        <f t="shared" si="29"/>
        <v>0</v>
      </c>
    </row>
    <row r="320" spans="2:10">
      <c r="B320" s="30">
        <f t="shared" si="30"/>
        <v>1.5</v>
      </c>
      <c r="C320" s="31"/>
      <c r="D320" s="32">
        <f t="shared" si="34"/>
        <v>0</v>
      </c>
      <c r="E320" s="39">
        <v>301</v>
      </c>
      <c r="F320" s="40" t="e">
        <f t="shared" si="31"/>
        <v>#DIV/0!</v>
      </c>
      <c r="G320" s="39" t="e">
        <f t="shared" si="32"/>
        <v>#DIV/0!</v>
      </c>
      <c r="H320" s="39" t="e">
        <f t="shared" si="33"/>
        <v>#DIV/0!</v>
      </c>
      <c r="I320" s="39">
        <f t="shared" si="28"/>
        <v>0</v>
      </c>
      <c r="J320" s="41">
        <f t="shared" si="29"/>
        <v>0</v>
      </c>
    </row>
    <row r="321" spans="2:10">
      <c r="B321" s="30">
        <f t="shared" si="30"/>
        <v>1.5</v>
      </c>
      <c r="C321" s="31"/>
      <c r="D321" s="32">
        <f t="shared" si="34"/>
        <v>0</v>
      </c>
      <c r="E321" s="39">
        <v>302</v>
      </c>
      <c r="F321" s="40" t="e">
        <f t="shared" si="31"/>
        <v>#DIV/0!</v>
      </c>
      <c r="G321" s="39" t="e">
        <f t="shared" si="32"/>
        <v>#DIV/0!</v>
      </c>
      <c r="H321" s="39" t="e">
        <f t="shared" si="33"/>
        <v>#DIV/0!</v>
      </c>
      <c r="I321" s="39">
        <f t="shared" si="28"/>
        <v>0</v>
      </c>
      <c r="J321" s="41">
        <f t="shared" si="29"/>
        <v>0</v>
      </c>
    </row>
    <row r="322" spans="2:10">
      <c r="B322" s="30">
        <f t="shared" si="30"/>
        <v>1.5</v>
      </c>
      <c r="C322" s="31"/>
      <c r="D322" s="32">
        <f t="shared" si="34"/>
        <v>0</v>
      </c>
      <c r="E322" s="39">
        <v>303</v>
      </c>
      <c r="F322" s="40" t="e">
        <f t="shared" si="31"/>
        <v>#DIV/0!</v>
      </c>
      <c r="G322" s="39" t="e">
        <f t="shared" si="32"/>
        <v>#DIV/0!</v>
      </c>
      <c r="H322" s="39" t="e">
        <f t="shared" si="33"/>
        <v>#DIV/0!</v>
      </c>
      <c r="I322" s="39">
        <f t="shared" si="28"/>
        <v>0</v>
      </c>
      <c r="J322" s="41">
        <f t="shared" si="29"/>
        <v>0</v>
      </c>
    </row>
    <row r="323" spans="2:10">
      <c r="B323" s="30">
        <f t="shared" si="30"/>
        <v>1.5</v>
      </c>
      <c r="C323" s="31"/>
      <c r="D323" s="32">
        <f t="shared" si="34"/>
        <v>0</v>
      </c>
      <c r="E323" s="39">
        <v>304</v>
      </c>
      <c r="F323" s="40" t="e">
        <f t="shared" si="31"/>
        <v>#DIV/0!</v>
      </c>
      <c r="G323" s="39" t="e">
        <f t="shared" si="32"/>
        <v>#DIV/0!</v>
      </c>
      <c r="H323" s="39" t="e">
        <f t="shared" si="33"/>
        <v>#DIV/0!</v>
      </c>
      <c r="I323" s="39">
        <f t="shared" si="28"/>
        <v>0</v>
      </c>
      <c r="J323" s="41">
        <f t="shared" si="29"/>
        <v>0</v>
      </c>
    </row>
    <row r="324" spans="2:10">
      <c r="B324" s="30">
        <f t="shared" si="30"/>
        <v>1.5</v>
      </c>
      <c r="C324" s="31"/>
      <c r="D324" s="32">
        <f t="shared" si="34"/>
        <v>0</v>
      </c>
      <c r="E324" s="39">
        <v>305</v>
      </c>
      <c r="F324" s="40" t="e">
        <f t="shared" si="31"/>
        <v>#DIV/0!</v>
      </c>
      <c r="G324" s="39" t="e">
        <f t="shared" si="32"/>
        <v>#DIV/0!</v>
      </c>
      <c r="H324" s="39" t="e">
        <f t="shared" si="33"/>
        <v>#DIV/0!</v>
      </c>
      <c r="I324" s="39">
        <f t="shared" si="28"/>
        <v>0</v>
      </c>
      <c r="J324" s="41">
        <f t="shared" si="29"/>
        <v>0</v>
      </c>
    </row>
    <row r="325" spans="2:10">
      <c r="B325" s="30">
        <f t="shared" si="30"/>
        <v>1.5</v>
      </c>
      <c r="C325" s="31"/>
      <c r="D325" s="32">
        <f t="shared" si="34"/>
        <v>0</v>
      </c>
      <c r="E325" s="39">
        <v>306</v>
      </c>
      <c r="F325" s="40" t="e">
        <f t="shared" si="31"/>
        <v>#DIV/0!</v>
      </c>
      <c r="G325" s="39" t="e">
        <f t="shared" si="32"/>
        <v>#DIV/0!</v>
      </c>
      <c r="H325" s="39" t="e">
        <f t="shared" si="33"/>
        <v>#DIV/0!</v>
      </c>
      <c r="I325" s="39">
        <f t="shared" si="28"/>
        <v>0</v>
      </c>
      <c r="J325" s="41">
        <f t="shared" si="29"/>
        <v>0</v>
      </c>
    </row>
    <row r="326" spans="2:10">
      <c r="B326" s="30">
        <f t="shared" si="30"/>
        <v>1.5</v>
      </c>
      <c r="C326" s="31"/>
      <c r="D326" s="32">
        <f t="shared" si="34"/>
        <v>0</v>
      </c>
      <c r="E326" s="39">
        <v>307</v>
      </c>
      <c r="F326" s="40" t="e">
        <f t="shared" si="31"/>
        <v>#DIV/0!</v>
      </c>
      <c r="G326" s="39" t="e">
        <f t="shared" si="32"/>
        <v>#DIV/0!</v>
      </c>
      <c r="H326" s="39" t="e">
        <f t="shared" si="33"/>
        <v>#DIV/0!</v>
      </c>
      <c r="I326" s="39">
        <f t="shared" si="28"/>
        <v>0</v>
      </c>
      <c r="J326" s="41">
        <f t="shared" si="29"/>
        <v>0</v>
      </c>
    </row>
    <row r="327" spans="2:10">
      <c r="B327" s="30">
        <f t="shared" si="30"/>
        <v>1.5</v>
      </c>
      <c r="C327" s="31"/>
      <c r="D327" s="32">
        <f t="shared" si="34"/>
        <v>0</v>
      </c>
      <c r="E327" s="39">
        <v>308</v>
      </c>
      <c r="F327" s="40" t="e">
        <f t="shared" si="31"/>
        <v>#DIV/0!</v>
      </c>
      <c r="G327" s="39" t="e">
        <f t="shared" si="32"/>
        <v>#DIV/0!</v>
      </c>
      <c r="H327" s="39" t="e">
        <f t="shared" si="33"/>
        <v>#DIV/0!</v>
      </c>
      <c r="I327" s="39">
        <f t="shared" si="28"/>
        <v>0</v>
      </c>
      <c r="J327" s="41">
        <f t="shared" si="29"/>
        <v>0</v>
      </c>
    </row>
    <row r="328" spans="2:10">
      <c r="B328" s="30">
        <f t="shared" si="30"/>
        <v>1.5</v>
      </c>
      <c r="C328" s="31"/>
      <c r="D328" s="32">
        <f t="shared" si="34"/>
        <v>0</v>
      </c>
      <c r="E328" s="39">
        <v>309</v>
      </c>
      <c r="F328" s="40" t="e">
        <f t="shared" si="31"/>
        <v>#DIV/0!</v>
      </c>
      <c r="G328" s="39" t="e">
        <f t="shared" si="32"/>
        <v>#DIV/0!</v>
      </c>
      <c r="H328" s="39" t="e">
        <f t="shared" si="33"/>
        <v>#DIV/0!</v>
      </c>
      <c r="I328" s="39">
        <f t="shared" si="28"/>
        <v>0</v>
      </c>
      <c r="J328" s="41">
        <f t="shared" si="29"/>
        <v>0</v>
      </c>
    </row>
    <row r="329" spans="2:10">
      <c r="B329" s="30">
        <f t="shared" si="30"/>
        <v>1.5</v>
      </c>
      <c r="C329" s="31"/>
      <c r="D329" s="32">
        <f t="shared" si="34"/>
        <v>0</v>
      </c>
      <c r="E329" s="39">
        <v>310</v>
      </c>
      <c r="F329" s="40" t="e">
        <f t="shared" si="31"/>
        <v>#DIV/0!</v>
      </c>
      <c r="G329" s="39" t="e">
        <f t="shared" si="32"/>
        <v>#DIV/0!</v>
      </c>
      <c r="H329" s="39" t="e">
        <f t="shared" si="33"/>
        <v>#DIV/0!</v>
      </c>
      <c r="I329" s="39">
        <f t="shared" si="28"/>
        <v>0</v>
      </c>
      <c r="J329" s="41">
        <f t="shared" si="29"/>
        <v>0</v>
      </c>
    </row>
    <row r="330" spans="2:10">
      <c r="B330" s="30">
        <f t="shared" si="30"/>
        <v>1.5</v>
      </c>
      <c r="C330" s="31"/>
      <c r="D330" s="32">
        <f t="shared" si="34"/>
        <v>0</v>
      </c>
      <c r="E330" s="39">
        <v>311</v>
      </c>
      <c r="F330" s="40" t="e">
        <f t="shared" si="31"/>
        <v>#DIV/0!</v>
      </c>
      <c r="G330" s="39" t="e">
        <f t="shared" si="32"/>
        <v>#DIV/0!</v>
      </c>
      <c r="H330" s="39" t="e">
        <f t="shared" si="33"/>
        <v>#DIV/0!</v>
      </c>
      <c r="I330" s="39">
        <f t="shared" si="28"/>
        <v>0</v>
      </c>
      <c r="J330" s="41">
        <f t="shared" si="29"/>
        <v>0</v>
      </c>
    </row>
    <row r="331" spans="2:10">
      <c r="B331" s="30">
        <f t="shared" si="30"/>
        <v>1.5</v>
      </c>
      <c r="C331" s="31"/>
      <c r="D331" s="32">
        <f t="shared" si="34"/>
        <v>0</v>
      </c>
      <c r="E331" s="39">
        <v>312</v>
      </c>
      <c r="F331" s="40" t="e">
        <f t="shared" si="31"/>
        <v>#DIV/0!</v>
      </c>
      <c r="G331" s="39" t="e">
        <f t="shared" si="32"/>
        <v>#DIV/0!</v>
      </c>
      <c r="H331" s="39" t="e">
        <f t="shared" si="33"/>
        <v>#DIV/0!</v>
      </c>
      <c r="I331" s="39">
        <f t="shared" si="28"/>
        <v>0</v>
      </c>
      <c r="J331" s="41">
        <f t="shared" si="29"/>
        <v>0</v>
      </c>
    </row>
    <row r="332" spans="2:10">
      <c r="B332" s="30">
        <f t="shared" si="30"/>
        <v>1.5</v>
      </c>
      <c r="C332" s="31"/>
      <c r="D332" s="32">
        <f t="shared" si="34"/>
        <v>0</v>
      </c>
      <c r="E332" s="39">
        <v>313</v>
      </c>
      <c r="F332" s="40" t="e">
        <f t="shared" si="31"/>
        <v>#DIV/0!</v>
      </c>
      <c r="G332" s="39" t="e">
        <f t="shared" si="32"/>
        <v>#DIV/0!</v>
      </c>
      <c r="H332" s="39" t="e">
        <f t="shared" si="33"/>
        <v>#DIV/0!</v>
      </c>
      <c r="I332" s="39">
        <f t="shared" si="28"/>
        <v>0</v>
      </c>
      <c r="J332" s="41">
        <f t="shared" si="29"/>
        <v>0</v>
      </c>
    </row>
    <row r="333" spans="2:10">
      <c r="B333" s="30">
        <f t="shared" si="30"/>
        <v>1.5</v>
      </c>
      <c r="C333" s="31"/>
      <c r="D333" s="32">
        <f t="shared" si="34"/>
        <v>0</v>
      </c>
      <c r="E333" s="39">
        <v>314</v>
      </c>
      <c r="F333" s="40" t="e">
        <f t="shared" si="31"/>
        <v>#DIV/0!</v>
      </c>
      <c r="G333" s="39" t="e">
        <f t="shared" si="32"/>
        <v>#DIV/0!</v>
      </c>
      <c r="H333" s="39" t="e">
        <f t="shared" si="33"/>
        <v>#DIV/0!</v>
      </c>
      <c r="I333" s="39">
        <f t="shared" si="28"/>
        <v>0</v>
      </c>
      <c r="J333" s="41">
        <f t="shared" si="29"/>
        <v>0</v>
      </c>
    </row>
    <row r="334" spans="2:10">
      <c r="B334" s="30">
        <f t="shared" si="30"/>
        <v>1.5</v>
      </c>
      <c r="C334" s="31"/>
      <c r="D334" s="32">
        <f t="shared" si="34"/>
        <v>0</v>
      </c>
      <c r="E334" s="39">
        <v>315</v>
      </c>
      <c r="F334" s="40" t="e">
        <f t="shared" si="31"/>
        <v>#DIV/0!</v>
      </c>
      <c r="G334" s="39" t="e">
        <f t="shared" si="32"/>
        <v>#DIV/0!</v>
      </c>
      <c r="H334" s="39" t="e">
        <f t="shared" si="33"/>
        <v>#DIV/0!</v>
      </c>
      <c r="I334" s="39">
        <f t="shared" si="28"/>
        <v>0</v>
      </c>
      <c r="J334" s="41">
        <f t="shared" si="29"/>
        <v>0</v>
      </c>
    </row>
    <row r="335" spans="2:10">
      <c r="B335" s="30">
        <f t="shared" si="30"/>
        <v>1.5</v>
      </c>
      <c r="C335" s="31"/>
      <c r="D335" s="32">
        <f t="shared" si="34"/>
        <v>0</v>
      </c>
      <c r="E335" s="39">
        <v>316</v>
      </c>
      <c r="F335" s="40" t="e">
        <f t="shared" si="31"/>
        <v>#DIV/0!</v>
      </c>
      <c r="G335" s="39" t="e">
        <f t="shared" si="32"/>
        <v>#DIV/0!</v>
      </c>
      <c r="H335" s="39" t="e">
        <f t="shared" si="33"/>
        <v>#DIV/0!</v>
      </c>
      <c r="I335" s="39">
        <f t="shared" si="28"/>
        <v>0</v>
      </c>
      <c r="J335" s="41">
        <f t="shared" si="29"/>
        <v>0</v>
      </c>
    </row>
    <row r="336" spans="2:10">
      <c r="B336" s="30">
        <f t="shared" si="30"/>
        <v>1.5</v>
      </c>
      <c r="C336" s="31"/>
      <c r="D336" s="32">
        <f t="shared" si="34"/>
        <v>0</v>
      </c>
      <c r="E336" s="39">
        <v>317</v>
      </c>
      <c r="F336" s="40" t="e">
        <f t="shared" si="31"/>
        <v>#DIV/0!</v>
      </c>
      <c r="G336" s="39" t="e">
        <f t="shared" si="32"/>
        <v>#DIV/0!</v>
      </c>
      <c r="H336" s="39" t="e">
        <f t="shared" si="33"/>
        <v>#DIV/0!</v>
      </c>
      <c r="I336" s="39">
        <f t="shared" si="28"/>
        <v>0</v>
      </c>
      <c r="J336" s="41">
        <f t="shared" si="29"/>
        <v>0</v>
      </c>
    </row>
    <row r="337" spans="2:10">
      <c r="B337" s="30">
        <f t="shared" si="30"/>
        <v>1.5</v>
      </c>
      <c r="C337" s="31"/>
      <c r="D337" s="32">
        <f t="shared" si="34"/>
        <v>0</v>
      </c>
      <c r="E337" s="39">
        <v>318</v>
      </c>
      <c r="F337" s="40" t="e">
        <f t="shared" si="31"/>
        <v>#DIV/0!</v>
      </c>
      <c r="G337" s="39" t="e">
        <f t="shared" si="32"/>
        <v>#DIV/0!</v>
      </c>
      <c r="H337" s="39" t="e">
        <f t="shared" si="33"/>
        <v>#DIV/0!</v>
      </c>
      <c r="I337" s="39">
        <f t="shared" si="28"/>
        <v>0</v>
      </c>
      <c r="J337" s="41">
        <f t="shared" si="29"/>
        <v>0</v>
      </c>
    </row>
    <row r="338" spans="2:10">
      <c r="B338" s="30">
        <f t="shared" si="30"/>
        <v>1.5</v>
      </c>
      <c r="C338" s="31"/>
      <c r="D338" s="32">
        <f t="shared" si="34"/>
        <v>0</v>
      </c>
      <c r="E338" s="39">
        <v>319</v>
      </c>
      <c r="F338" s="40" t="e">
        <f t="shared" si="31"/>
        <v>#DIV/0!</v>
      </c>
      <c r="G338" s="39" t="e">
        <f t="shared" si="32"/>
        <v>#DIV/0!</v>
      </c>
      <c r="H338" s="39" t="e">
        <f t="shared" si="33"/>
        <v>#DIV/0!</v>
      </c>
      <c r="I338" s="39">
        <f t="shared" si="28"/>
        <v>0</v>
      </c>
      <c r="J338" s="41">
        <f t="shared" si="29"/>
        <v>0</v>
      </c>
    </row>
    <row r="339" spans="2:10">
      <c r="B339" s="30">
        <f t="shared" si="30"/>
        <v>1.5</v>
      </c>
      <c r="C339" s="31"/>
      <c r="D339" s="32">
        <f t="shared" si="34"/>
        <v>0</v>
      </c>
      <c r="E339" s="39">
        <v>320</v>
      </c>
      <c r="F339" s="40" t="e">
        <f t="shared" si="31"/>
        <v>#DIV/0!</v>
      </c>
      <c r="G339" s="39" t="e">
        <f t="shared" si="32"/>
        <v>#DIV/0!</v>
      </c>
      <c r="H339" s="39" t="e">
        <f t="shared" si="33"/>
        <v>#DIV/0!</v>
      </c>
      <c r="I339" s="39">
        <f t="shared" ref="I339:I402" si="35">IF(ISERR(+G339*B339/$C$14/100)=1,0,G339*B339/$C$14/100)</f>
        <v>0</v>
      </c>
      <c r="J339" s="41">
        <f t="shared" ref="J339:J402" si="36">IF(ISERR(+H339-I339)=1,0,H339-I339)</f>
        <v>0</v>
      </c>
    </row>
    <row r="340" spans="2:10">
      <c r="B340" s="30">
        <f t="shared" ref="B340:B403" si="37">B339</f>
        <v>1.5</v>
      </c>
      <c r="C340" s="31"/>
      <c r="D340" s="32">
        <f t="shared" si="34"/>
        <v>0</v>
      </c>
      <c r="E340" s="39">
        <v>321</v>
      </c>
      <c r="F340" s="40" t="e">
        <f t="shared" ref="F340:F403" si="38">(-LOG(1-((G340-C340)*B340/100/$C$14/H339))/(LOG(1+(B340/$C$14/100)))*(D340&lt;&gt;0))+(F339-1)*(D340=0)</f>
        <v>#DIV/0!</v>
      </c>
      <c r="G340" s="39" t="e">
        <f t="shared" ref="G340:G403" si="39">(G339-J339-C339)*(F339&gt;1)</f>
        <v>#DIV/0!</v>
      </c>
      <c r="H340" s="39" t="e">
        <f t="shared" ref="H340:H403" si="40">PMT(B340/100/$C$14,F340,-G340)*(D340=0)+H339*(D340&lt;&gt;0)</f>
        <v>#DIV/0!</v>
      </c>
      <c r="I340" s="39">
        <f t="shared" si="35"/>
        <v>0</v>
      </c>
      <c r="J340" s="41">
        <f t="shared" si="36"/>
        <v>0</v>
      </c>
    </row>
    <row r="341" spans="2:10">
      <c r="B341" s="30">
        <f t="shared" si="37"/>
        <v>1.5</v>
      </c>
      <c r="C341" s="31"/>
      <c r="D341" s="32">
        <f t="shared" ref="D341:D404" si="41">+D340</f>
        <v>0</v>
      </c>
      <c r="E341" s="39">
        <v>322</v>
      </c>
      <c r="F341" s="40" t="e">
        <f t="shared" si="38"/>
        <v>#DIV/0!</v>
      </c>
      <c r="G341" s="39" t="e">
        <f t="shared" si="39"/>
        <v>#DIV/0!</v>
      </c>
      <c r="H341" s="39" t="e">
        <f t="shared" si="40"/>
        <v>#DIV/0!</v>
      </c>
      <c r="I341" s="39">
        <f t="shared" si="35"/>
        <v>0</v>
      </c>
      <c r="J341" s="41">
        <f t="shared" si="36"/>
        <v>0</v>
      </c>
    </row>
    <row r="342" spans="2:10">
      <c r="B342" s="30">
        <f t="shared" si="37"/>
        <v>1.5</v>
      </c>
      <c r="C342" s="31"/>
      <c r="D342" s="32">
        <f t="shared" si="41"/>
        <v>0</v>
      </c>
      <c r="E342" s="39">
        <v>323</v>
      </c>
      <c r="F342" s="40" t="e">
        <f t="shared" si="38"/>
        <v>#DIV/0!</v>
      </c>
      <c r="G342" s="39" t="e">
        <f t="shared" si="39"/>
        <v>#DIV/0!</v>
      </c>
      <c r="H342" s="39" t="e">
        <f t="shared" si="40"/>
        <v>#DIV/0!</v>
      </c>
      <c r="I342" s="39">
        <f t="shared" si="35"/>
        <v>0</v>
      </c>
      <c r="J342" s="41">
        <f t="shared" si="36"/>
        <v>0</v>
      </c>
    </row>
    <row r="343" spans="2:10">
      <c r="B343" s="30">
        <f t="shared" si="37"/>
        <v>1.5</v>
      </c>
      <c r="C343" s="31"/>
      <c r="D343" s="32">
        <f t="shared" si="41"/>
        <v>0</v>
      </c>
      <c r="E343" s="39">
        <v>324</v>
      </c>
      <c r="F343" s="40" t="e">
        <f t="shared" si="38"/>
        <v>#DIV/0!</v>
      </c>
      <c r="G343" s="39" t="e">
        <f t="shared" si="39"/>
        <v>#DIV/0!</v>
      </c>
      <c r="H343" s="39" t="e">
        <f t="shared" si="40"/>
        <v>#DIV/0!</v>
      </c>
      <c r="I343" s="39">
        <f t="shared" si="35"/>
        <v>0</v>
      </c>
      <c r="J343" s="41">
        <f t="shared" si="36"/>
        <v>0</v>
      </c>
    </row>
    <row r="344" spans="2:10">
      <c r="B344" s="30">
        <f t="shared" si="37"/>
        <v>1.5</v>
      </c>
      <c r="C344" s="31"/>
      <c r="D344" s="32">
        <f t="shared" si="41"/>
        <v>0</v>
      </c>
      <c r="E344" s="39">
        <v>325</v>
      </c>
      <c r="F344" s="40" t="e">
        <f t="shared" si="38"/>
        <v>#DIV/0!</v>
      </c>
      <c r="G344" s="39" t="e">
        <f t="shared" si="39"/>
        <v>#DIV/0!</v>
      </c>
      <c r="H344" s="39" t="e">
        <f t="shared" si="40"/>
        <v>#DIV/0!</v>
      </c>
      <c r="I344" s="39">
        <f t="shared" si="35"/>
        <v>0</v>
      </c>
      <c r="J344" s="41">
        <f t="shared" si="36"/>
        <v>0</v>
      </c>
    </row>
    <row r="345" spans="2:10">
      <c r="B345" s="30">
        <f t="shared" si="37"/>
        <v>1.5</v>
      </c>
      <c r="C345" s="31"/>
      <c r="D345" s="32">
        <f t="shared" si="41"/>
        <v>0</v>
      </c>
      <c r="E345" s="39">
        <v>326</v>
      </c>
      <c r="F345" s="40" t="e">
        <f t="shared" si="38"/>
        <v>#DIV/0!</v>
      </c>
      <c r="G345" s="39" t="e">
        <f t="shared" si="39"/>
        <v>#DIV/0!</v>
      </c>
      <c r="H345" s="39" t="e">
        <f t="shared" si="40"/>
        <v>#DIV/0!</v>
      </c>
      <c r="I345" s="39">
        <f t="shared" si="35"/>
        <v>0</v>
      </c>
      <c r="J345" s="41">
        <f t="shared" si="36"/>
        <v>0</v>
      </c>
    </row>
    <row r="346" spans="2:10">
      <c r="B346" s="30">
        <f t="shared" si="37"/>
        <v>1.5</v>
      </c>
      <c r="C346" s="31"/>
      <c r="D346" s="32">
        <f t="shared" si="41"/>
        <v>0</v>
      </c>
      <c r="E346" s="39">
        <v>327</v>
      </c>
      <c r="F346" s="40" t="e">
        <f t="shared" si="38"/>
        <v>#DIV/0!</v>
      </c>
      <c r="G346" s="39" t="e">
        <f t="shared" si="39"/>
        <v>#DIV/0!</v>
      </c>
      <c r="H346" s="39" t="e">
        <f t="shared" si="40"/>
        <v>#DIV/0!</v>
      </c>
      <c r="I346" s="39">
        <f t="shared" si="35"/>
        <v>0</v>
      </c>
      <c r="J346" s="41">
        <f t="shared" si="36"/>
        <v>0</v>
      </c>
    </row>
    <row r="347" spans="2:10">
      <c r="B347" s="30">
        <f t="shared" si="37"/>
        <v>1.5</v>
      </c>
      <c r="C347" s="31"/>
      <c r="D347" s="32">
        <f t="shared" si="41"/>
        <v>0</v>
      </c>
      <c r="E347" s="39">
        <v>328</v>
      </c>
      <c r="F347" s="40" t="e">
        <f t="shared" si="38"/>
        <v>#DIV/0!</v>
      </c>
      <c r="G347" s="39" t="e">
        <f t="shared" si="39"/>
        <v>#DIV/0!</v>
      </c>
      <c r="H347" s="39" t="e">
        <f t="shared" si="40"/>
        <v>#DIV/0!</v>
      </c>
      <c r="I347" s="39">
        <f t="shared" si="35"/>
        <v>0</v>
      </c>
      <c r="J347" s="41">
        <f t="shared" si="36"/>
        <v>0</v>
      </c>
    </row>
    <row r="348" spans="2:10">
      <c r="B348" s="30">
        <f t="shared" si="37"/>
        <v>1.5</v>
      </c>
      <c r="C348" s="31"/>
      <c r="D348" s="32">
        <f t="shared" si="41"/>
        <v>0</v>
      </c>
      <c r="E348" s="39">
        <v>329</v>
      </c>
      <c r="F348" s="40" t="e">
        <f t="shared" si="38"/>
        <v>#DIV/0!</v>
      </c>
      <c r="G348" s="39" t="e">
        <f t="shared" si="39"/>
        <v>#DIV/0!</v>
      </c>
      <c r="H348" s="39" t="e">
        <f t="shared" si="40"/>
        <v>#DIV/0!</v>
      </c>
      <c r="I348" s="39">
        <f t="shared" si="35"/>
        <v>0</v>
      </c>
      <c r="J348" s="41">
        <f t="shared" si="36"/>
        <v>0</v>
      </c>
    </row>
    <row r="349" spans="2:10">
      <c r="B349" s="30">
        <f t="shared" si="37"/>
        <v>1.5</v>
      </c>
      <c r="C349" s="31"/>
      <c r="D349" s="32">
        <f t="shared" si="41"/>
        <v>0</v>
      </c>
      <c r="E349" s="39">
        <v>330</v>
      </c>
      <c r="F349" s="40" t="e">
        <f t="shared" si="38"/>
        <v>#DIV/0!</v>
      </c>
      <c r="G349" s="39" t="e">
        <f t="shared" si="39"/>
        <v>#DIV/0!</v>
      </c>
      <c r="H349" s="39" t="e">
        <f t="shared" si="40"/>
        <v>#DIV/0!</v>
      </c>
      <c r="I349" s="39">
        <f t="shared" si="35"/>
        <v>0</v>
      </c>
      <c r="J349" s="41">
        <f t="shared" si="36"/>
        <v>0</v>
      </c>
    </row>
    <row r="350" spans="2:10">
      <c r="B350" s="30">
        <f t="shared" si="37"/>
        <v>1.5</v>
      </c>
      <c r="C350" s="31"/>
      <c r="D350" s="32">
        <f t="shared" si="41"/>
        <v>0</v>
      </c>
      <c r="E350" s="39">
        <v>331</v>
      </c>
      <c r="F350" s="40" t="e">
        <f t="shared" si="38"/>
        <v>#DIV/0!</v>
      </c>
      <c r="G350" s="39" t="e">
        <f t="shared" si="39"/>
        <v>#DIV/0!</v>
      </c>
      <c r="H350" s="39" t="e">
        <f t="shared" si="40"/>
        <v>#DIV/0!</v>
      </c>
      <c r="I350" s="39">
        <f t="shared" si="35"/>
        <v>0</v>
      </c>
      <c r="J350" s="41">
        <f t="shared" si="36"/>
        <v>0</v>
      </c>
    </row>
    <row r="351" spans="2:10">
      <c r="B351" s="30">
        <f t="shared" si="37"/>
        <v>1.5</v>
      </c>
      <c r="C351" s="31"/>
      <c r="D351" s="32">
        <f t="shared" si="41"/>
        <v>0</v>
      </c>
      <c r="E351" s="39">
        <v>332</v>
      </c>
      <c r="F351" s="40" t="e">
        <f t="shared" si="38"/>
        <v>#DIV/0!</v>
      </c>
      <c r="G351" s="39" t="e">
        <f t="shared" si="39"/>
        <v>#DIV/0!</v>
      </c>
      <c r="H351" s="39" t="e">
        <f t="shared" si="40"/>
        <v>#DIV/0!</v>
      </c>
      <c r="I351" s="39">
        <f t="shared" si="35"/>
        <v>0</v>
      </c>
      <c r="J351" s="41">
        <f t="shared" si="36"/>
        <v>0</v>
      </c>
    </row>
    <row r="352" spans="2:10">
      <c r="B352" s="30">
        <f t="shared" si="37"/>
        <v>1.5</v>
      </c>
      <c r="C352" s="31"/>
      <c r="D352" s="32">
        <f t="shared" si="41"/>
        <v>0</v>
      </c>
      <c r="E352" s="39">
        <v>333</v>
      </c>
      <c r="F352" s="40" t="e">
        <f t="shared" si="38"/>
        <v>#DIV/0!</v>
      </c>
      <c r="G352" s="39" t="e">
        <f t="shared" si="39"/>
        <v>#DIV/0!</v>
      </c>
      <c r="H352" s="39" t="e">
        <f t="shared" si="40"/>
        <v>#DIV/0!</v>
      </c>
      <c r="I352" s="39">
        <f t="shared" si="35"/>
        <v>0</v>
      </c>
      <c r="J352" s="41">
        <f t="shared" si="36"/>
        <v>0</v>
      </c>
    </row>
    <row r="353" spans="2:10">
      <c r="B353" s="30">
        <f t="shared" si="37"/>
        <v>1.5</v>
      </c>
      <c r="C353" s="31"/>
      <c r="D353" s="32">
        <f t="shared" si="41"/>
        <v>0</v>
      </c>
      <c r="E353" s="39">
        <v>334</v>
      </c>
      <c r="F353" s="40" t="e">
        <f t="shared" si="38"/>
        <v>#DIV/0!</v>
      </c>
      <c r="G353" s="39" t="e">
        <f t="shared" si="39"/>
        <v>#DIV/0!</v>
      </c>
      <c r="H353" s="39" t="e">
        <f t="shared" si="40"/>
        <v>#DIV/0!</v>
      </c>
      <c r="I353" s="39">
        <f t="shared" si="35"/>
        <v>0</v>
      </c>
      <c r="J353" s="41">
        <f t="shared" si="36"/>
        <v>0</v>
      </c>
    </row>
    <row r="354" spans="2:10">
      <c r="B354" s="30">
        <f t="shared" si="37"/>
        <v>1.5</v>
      </c>
      <c r="C354" s="31"/>
      <c r="D354" s="32">
        <f t="shared" si="41"/>
        <v>0</v>
      </c>
      <c r="E354" s="39">
        <v>335</v>
      </c>
      <c r="F354" s="40" t="e">
        <f t="shared" si="38"/>
        <v>#DIV/0!</v>
      </c>
      <c r="G354" s="39" t="e">
        <f t="shared" si="39"/>
        <v>#DIV/0!</v>
      </c>
      <c r="H354" s="39" t="e">
        <f t="shared" si="40"/>
        <v>#DIV/0!</v>
      </c>
      <c r="I354" s="39">
        <f t="shared" si="35"/>
        <v>0</v>
      </c>
      <c r="J354" s="41">
        <f t="shared" si="36"/>
        <v>0</v>
      </c>
    </row>
    <row r="355" spans="2:10">
      <c r="B355" s="30">
        <f t="shared" si="37"/>
        <v>1.5</v>
      </c>
      <c r="C355" s="31"/>
      <c r="D355" s="32">
        <f t="shared" si="41"/>
        <v>0</v>
      </c>
      <c r="E355" s="39">
        <v>336</v>
      </c>
      <c r="F355" s="40" t="e">
        <f t="shared" si="38"/>
        <v>#DIV/0!</v>
      </c>
      <c r="G355" s="39" t="e">
        <f t="shared" si="39"/>
        <v>#DIV/0!</v>
      </c>
      <c r="H355" s="39" t="e">
        <f t="shared" si="40"/>
        <v>#DIV/0!</v>
      </c>
      <c r="I355" s="39">
        <f t="shared" si="35"/>
        <v>0</v>
      </c>
      <c r="J355" s="41">
        <f t="shared" si="36"/>
        <v>0</v>
      </c>
    </row>
    <row r="356" spans="2:10">
      <c r="B356" s="30">
        <f t="shared" si="37"/>
        <v>1.5</v>
      </c>
      <c r="C356" s="31"/>
      <c r="D356" s="32">
        <f t="shared" si="41"/>
        <v>0</v>
      </c>
      <c r="E356" s="39">
        <v>337</v>
      </c>
      <c r="F356" s="40" t="e">
        <f t="shared" si="38"/>
        <v>#DIV/0!</v>
      </c>
      <c r="G356" s="39" t="e">
        <f t="shared" si="39"/>
        <v>#DIV/0!</v>
      </c>
      <c r="H356" s="39" t="e">
        <f t="shared" si="40"/>
        <v>#DIV/0!</v>
      </c>
      <c r="I356" s="39">
        <f t="shared" si="35"/>
        <v>0</v>
      </c>
      <c r="J356" s="41">
        <f t="shared" si="36"/>
        <v>0</v>
      </c>
    </row>
    <row r="357" spans="2:10">
      <c r="B357" s="30">
        <f t="shared" si="37"/>
        <v>1.5</v>
      </c>
      <c r="C357" s="31"/>
      <c r="D357" s="32">
        <f t="shared" si="41"/>
        <v>0</v>
      </c>
      <c r="E357" s="39">
        <v>338</v>
      </c>
      <c r="F357" s="40" t="e">
        <f t="shared" si="38"/>
        <v>#DIV/0!</v>
      </c>
      <c r="G357" s="39" t="e">
        <f t="shared" si="39"/>
        <v>#DIV/0!</v>
      </c>
      <c r="H357" s="39" t="e">
        <f t="shared" si="40"/>
        <v>#DIV/0!</v>
      </c>
      <c r="I357" s="39">
        <f t="shared" si="35"/>
        <v>0</v>
      </c>
      <c r="J357" s="41">
        <f t="shared" si="36"/>
        <v>0</v>
      </c>
    </row>
    <row r="358" spans="2:10">
      <c r="B358" s="30">
        <f t="shared" si="37"/>
        <v>1.5</v>
      </c>
      <c r="C358" s="31"/>
      <c r="D358" s="32">
        <f t="shared" si="41"/>
        <v>0</v>
      </c>
      <c r="E358" s="39">
        <v>339</v>
      </c>
      <c r="F358" s="40" t="e">
        <f t="shared" si="38"/>
        <v>#DIV/0!</v>
      </c>
      <c r="G358" s="39" t="e">
        <f t="shared" si="39"/>
        <v>#DIV/0!</v>
      </c>
      <c r="H358" s="39" t="e">
        <f t="shared" si="40"/>
        <v>#DIV/0!</v>
      </c>
      <c r="I358" s="39">
        <f t="shared" si="35"/>
        <v>0</v>
      </c>
      <c r="J358" s="41">
        <f t="shared" si="36"/>
        <v>0</v>
      </c>
    </row>
    <row r="359" spans="2:10">
      <c r="B359" s="30">
        <f t="shared" si="37"/>
        <v>1.5</v>
      </c>
      <c r="C359" s="31"/>
      <c r="D359" s="32">
        <f t="shared" si="41"/>
        <v>0</v>
      </c>
      <c r="E359" s="39">
        <v>340</v>
      </c>
      <c r="F359" s="40" t="e">
        <f t="shared" si="38"/>
        <v>#DIV/0!</v>
      </c>
      <c r="G359" s="39" t="e">
        <f t="shared" si="39"/>
        <v>#DIV/0!</v>
      </c>
      <c r="H359" s="39" t="e">
        <f t="shared" si="40"/>
        <v>#DIV/0!</v>
      </c>
      <c r="I359" s="39">
        <f t="shared" si="35"/>
        <v>0</v>
      </c>
      <c r="J359" s="41">
        <f t="shared" si="36"/>
        <v>0</v>
      </c>
    </row>
    <row r="360" spans="2:10">
      <c r="B360" s="30">
        <f t="shared" si="37"/>
        <v>1.5</v>
      </c>
      <c r="C360" s="31"/>
      <c r="D360" s="32">
        <f t="shared" si="41"/>
        <v>0</v>
      </c>
      <c r="E360" s="39">
        <v>341</v>
      </c>
      <c r="F360" s="40" t="e">
        <f t="shared" si="38"/>
        <v>#DIV/0!</v>
      </c>
      <c r="G360" s="39" t="e">
        <f t="shared" si="39"/>
        <v>#DIV/0!</v>
      </c>
      <c r="H360" s="39" t="e">
        <f t="shared" si="40"/>
        <v>#DIV/0!</v>
      </c>
      <c r="I360" s="39">
        <f t="shared" si="35"/>
        <v>0</v>
      </c>
      <c r="J360" s="41">
        <f t="shared" si="36"/>
        <v>0</v>
      </c>
    </row>
    <row r="361" spans="2:10">
      <c r="B361" s="30">
        <f t="shared" si="37"/>
        <v>1.5</v>
      </c>
      <c r="C361" s="31"/>
      <c r="D361" s="32">
        <f t="shared" si="41"/>
        <v>0</v>
      </c>
      <c r="E361" s="39">
        <v>342</v>
      </c>
      <c r="F361" s="40" t="e">
        <f t="shared" si="38"/>
        <v>#DIV/0!</v>
      </c>
      <c r="G361" s="39" t="e">
        <f t="shared" si="39"/>
        <v>#DIV/0!</v>
      </c>
      <c r="H361" s="39" t="e">
        <f t="shared" si="40"/>
        <v>#DIV/0!</v>
      </c>
      <c r="I361" s="39">
        <f t="shared" si="35"/>
        <v>0</v>
      </c>
      <c r="J361" s="41">
        <f t="shared" si="36"/>
        <v>0</v>
      </c>
    </row>
    <row r="362" spans="2:10">
      <c r="B362" s="30">
        <f t="shared" si="37"/>
        <v>1.5</v>
      </c>
      <c r="C362" s="31"/>
      <c r="D362" s="32">
        <f t="shared" si="41"/>
        <v>0</v>
      </c>
      <c r="E362" s="39">
        <v>343</v>
      </c>
      <c r="F362" s="40" t="e">
        <f t="shared" si="38"/>
        <v>#DIV/0!</v>
      </c>
      <c r="G362" s="39" t="e">
        <f t="shared" si="39"/>
        <v>#DIV/0!</v>
      </c>
      <c r="H362" s="39" t="e">
        <f t="shared" si="40"/>
        <v>#DIV/0!</v>
      </c>
      <c r="I362" s="39">
        <f t="shared" si="35"/>
        <v>0</v>
      </c>
      <c r="J362" s="41">
        <f t="shared" si="36"/>
        <v>0</v>
      </c>
    </row>
    <row r="363" spans="2:10">
      <c r="B363" s="30">
        <f t="shared" si="37"/>
        <v>1.5</v>
      </c>
      <c r="C363" s="31"/>
      <c r="D363" s="32">
        <f t="shared" si="41"/>
        <v>0</v>
      </c>
      <c r="E363" s="39">
        <v>344</v>
      </c>
      <c r="F363" s="40" t="e">
        <f t="shared" si="38"/>
        <v>#DIV/0!</v>
      </c>
      <c r="G363" s="39" t="e">
        <f t="shared" si="39"/>
        <v>#DIV/0!</v>
      </c>
      <c r="H363" s="39" t="e">
        <f t="shared" si="40"/>
        <v>#DIV/0!</v>
      </c>
      <c r="I363" s="39">
        <f t="shared" si="35"/>
        <v>0</v>
      </c>
      <c r="J363" s="41">
        <f t="shared" si="36"/>
        <v>0</v>
      </c>
    </row>
    <row r="364" spans="2:10">
      <c r="B364" s="30">
        <f t="shared" si="37"/>
        <v>1.5</v>
      </c>
      <c r="C364" s="31"/>
      <c r="D364" s="32">
        <f t="shared" si="41"/>
        <v>0</v>
      </c>
      <c r="E364" s="39">
        <v>345</v>
      </c>
      <c r="F364" s="40" t="e">
        <f t="shared" si="38"/>
        <v>#DIV/0!</v>
      </c>
      <c r="G364" s="39" t="e">
        <f t="shared" si="39"/>
        <v>#DIV/0!</v>
      </c>
      <c r="H364" s="39" t="e">
        <f t="shared" si="40"/>
        <v>#DIV/0!</v>
      </c>
      <c r="I364" s="39">
        <f t="shared" si="35"/>
        <v>0</v>
      </c>
      <c r="J364" s="41">
        <f t="shared" si="36"/>
        <v>0</v>
      </c>
    </row>
    <row r="365" spans="2:10">
      <c r="B365" s="30">
        <f t="shared" si="37"/>
        <v>1.5</v>
      </c>
      <c r="C365" s="31"/>
      <c r="D365" s="32">
        <f t="shared" si="41"/>
        <v>0</v>
      </c>
      <c r="E365" s="39">
        <v>346</v>
      </c>
      <c r="F365" s="40" t="e">
        <f t="shared" si="38"/>
        <v>#DIV/0!</v>
      </c>
      <c r="G365" s="39" t="e">
        <f t="shared" si="39"/>
        <v>#DIV/0!</v>
      </c>
      <c r="H365" s="39" t="e">
        <f t="shared" si="40"/>
        <v>#DIV/0!</v>
      </c>
      <c r="I365" s="39">
        <f t="shared" si="35"/>
        <v>0</v>
      </c>
      <c r="J365" s="41">
        <f t="shared" si="36"/>
        <v>0</v>
      </c>
    </row>
    <row r="366" spans="2:10">
      <c r="B366" s="30">
        <f t="shared" si="37"/>
        <v>1.5</v>
      </c>
      <c r="C366" s="31"/>
      <c r="D366" s="32">
        <f t="shared" si="41"/>
        <v>0</v>
      </c>
      <c r="E366" s="39">
        <v>347</v>
      </c>
      <c r="F366" s="40" t="e">
        <f t="shared" si="38"/>
        <v>#DIV/0!</v>
      </c>
      <c r="G366" s="39" t="e">
        <f t="shared" si="39"/>
        <v>#DIV/0!</v>
      </c>
      <c r="H366" s="39" t="e">
        <f t="shared" si="40"/>
        <v>#DIV/0!</v>
      </c>
      <c r="I366" s="39">
        <f t="shared" si="35"/>
        <v>0</v>
      </c>
      <c r="J366" s="41">
        <f t="shared" si="36"/>
        <v>0</v>
      </c>
    </row>
    <row r="367" spans="2:10">
      <c r="B367" s="30">
        <f t="shared" si="37"/>
        <v>1.5</v>
      </c>
      <c r="C367" s="31"/>
      <c r="D367" s="32">
        <f t="shared" si="41"/>
        <v>0</v>
      </c>
      <c r="E367" s="39">
        <v>348</v>
      </c>
      <c r="F367" s="40" t="e">
        <f t="shared" si="38"/>
        <v>#DIV/0!</v>
      </c>
      <c r="G367" s="39" t="e">
        <f t="shared" si="39"/>
        <v>#DIV/0!</v>
      </c>
      <c r="H367" s="39" t="e">
        <f t="shared" si="40"/>
        <v>#DIV/0!</v>
      </c>
      <c r="I367" s="39">
        <f t="shared" si="35"/>
        <v>0</v>
      </c>
      <c r="J367" s="41">
        <f t="shared" si="36"/>
        <v>0</v>
      </c>
    </row>
    <row r="368" spans="2:10">
      <c r="B368" s="30">
        <f t="shared" si="37"/>
        <v>1.5</v>
      </c>
      <c r="C368" s="31"/>
      <c r="D368" s="32">
        <f t="shared" si="41"/>
        <v>0</v>
      </c>
      <c r="E368" s="39">
        <v>349</v>
      </c>
      <c r="F368" s="40" t="e">
        <f t="shared" si="38"/>
        <v>#DIV/0!</v>
      </c>
      <c r="G368" s="39" t="e">
        <f t="shared" si="39"/>
        <v>#DIV/0!</v>
      </c>
      <c r="H368" s="39" t="e">
        <f t="shared" si="40"/>
        <v>#DIV/0!</v>
      </c>
      <c r="I368" s="39">
        <f t="shared" si="35"/>
        <v>0</v>
      </c>
      <c r="J368" s="41">
        <f t="shared" si="36"/>
        <v>0</v>
      </c>
    </row>
    <row r="369" spans="2:10">
      <c r="B369" s="30">
        <f t="shared" si="37"/>
        <v>1.5</v>
      </c>
      <c r="C369" s="31"/>
      <c r="D369" s="32">
        <f t="shared" si="41"/>
        <v>0</v>
      </c>
      <c r="E369" s="39">
        <v>350</v>
      </c>
      <c r="F369" s="40" t="e">
        <f t="shared" si="38"/>
        <v>#DIV/0!</v>
      </c>
      <c r="G369" s="39" t="e">
        <f t="shared" si="39"/>
        <v>#DIV/0!</v>
      </c>
      <c r="H369" s="39" t="e">
        <f t="shared" si="40"/>
        <v>#DIV/0!</v>
      </c>
      <c r="I369" s="39">
        <f t="shared" si="35"/>
        <v>0</v>
      </c>
      <c r="J369" s="41">
        <f t="shared" si="36"/>
        <v>0</v>
      </c>
    </row>
    <row r="370" spans="2:10">
      <c r="B370" s="30">
        <f t="shared" si="37"/>
        <v>1.5</v>
      </c>
      <c r="C370" s="31"/>
      <c r="D370" s="32">
        <f t="shared" si="41"/>
        <v>0</v>
      </c>
      <c r="E370" s="39">
        <v>351</v>
      </c>
      <c r="F370" s="40" t="e">
        <f t="shared" si="38"/>
        <v>#DIV/0!</v>
      </c>
      <c r="G370" s="39" t="e">
        <f t="shared" si="39"/>
        <v>#DIV/0!</v>
      </c>
      <c r="H370" s="39" t="e">
        <f t="shared" si="40"/>
        <v>#DIV/0!</v>
      </c>
      <c r="I370" s="39">
        <f t="shared" si="35"/>
        <v>0</v>
      </c>
      <c r="J370" s="41">
        <f t="shared" si="36"/>
        <v>0</v>
      </c>
    </row>
    <row r="371" spans="2:10">
      <c r="B371" s="30">
        <f t="shared" si="37"/>
        <v>1.5</v>
      </c>
      <c r="C371" s="31"/>
      <c r="D371" s="32">
        <f t="shared" si="41"/>
        <v>0</v>
      </c>
      <c r="E371" s="39">
        <v>352</v>
      </c>
      <c r="F371" s="40" t="e">
        <f t="shared" si="38"/>
        <v>#DIV/0!</v>
      </c>
      <c r="G371" s="39" t="e">
        <f t="shared" si="39"/>
        <v>#DIV/0!</v>
      </c>
      <c r="H371" s="39" t="e">
        <f t="shared" si="40"/>
        <v>#DIV/0!</v>
      </c>
      <c r="I371" s="39">
        <f t="shared" si="35"/>
        <v>0</v>
      </c>
      <c r="J371" s="41">
        <f t="shared" si="36"/>
        <v>0</v>
      </c>
    </row>
    <row r="372" spans="2:10">
      <c r="B372" s="30">
        <f t="shared" si="37"/>
        <v>1.5</v>
      </c>
      <c r="C372" s="31"/>
      <c r="D372" s="32">
        <f t="shared" si="41"/>
        <v>0</v>
      </c>
      <c r="E372" s="39">
        <v>353</v>
      </c>
      <c r="F372" s="40" t="e">
        <f t="shared" si="38"/>
        <v>#DIV/0!</v>
      </c>
      <c r="G372" s="39" t="e">
        <f t="shared" si="39"/>
        <v>#DIV/0!</v>
      </c>
      <c r="H372" s="39" t="e">
        <f t="shared" si="40"/>
        <v>#DIV/0!</v>
      </c>
      <c r="I372" s="39">
        <f t="shared" si="35"/>
        <v>0</v>
      </c>
      <c r="J372" s="41">
        <f t="shared" si="36"/>
        <v>0</v>
      </c>
    </row>
    <row r="373" spans="2:10">
      <c r="B373" s="30">
        <f t="shared" si="37"/>
        <v>1.5</v>
      </c>
      <c r="C373" s="31"/>
      <c r="D373" s="32">
        <f t="shared" si="41"/>
        <v>0</v>
      </c>
      <c r="E373" s="39">
        <v>354</v>
      </c>
      <c r="F373" s="40" t="e">
        <f t="shared" si="38"/>
        <v>#DIV/0!</v>
      </c>
      <c r="G373" s="39" t="e">
        <f t="shared" si="39"/>
        <v>#DIV/0!</v>
      </c>
      <c r="H373" s="39" t="e">
        <f t="shared" si="40"/>
        <v>#DIV/0!</v>
      </c>
      <c r="I373" s="39">
        <f t="shared" si="35"/>
        <v>0</v>
      </c>
      <c r="J373" s="41">
        <f t="shared" si="36"/>
        <v>0</v>
      </c>
    </row>
    <row r="374" spans="2:10">
      <c r="B374" s="30">
        <f t="shared" si="37"/>
        <v>1.5</v>
      </c>
      <c r="C374" s="31"/>
      <c r="D374" s="32">
        <f t="shared" si="41"/>
        <v>0</v>
      </c>
      <c r="E374" s="39">
        <v>355</v>
      </c>
      <c r="F374" s="40" t="e">
        <f t="shared" si="38"/>
        <v>#DIV/0!</v>
      </c>
      <c r="G374" s="39" t="e">
        <f t="shared" si="39"/>
        <v>#DIV/0!</v>
      </c>
      <c r="H374" s="39" t="e">
        <f t="shared" si="40"/>
        <v>#DIV/0!</v>
      </c>
      <c r="I374" s="39">
        <f t="shared" si="35"/>
        <v>0</v>
      </c>
      <c r="J374" s="41">
        <f t="shared" si="36"/>
        <v>0</v>
      </c>
    </row>
    <row r="375" spans="2:10">
      <c r="B375" s="30">
        <f t="shared" si="37"/>
        <v>1.5</v>
      </c>
      <c r="C375" s="31"/>
      <c r="D375" s="32">
        <f t="shared" si="41"/>
        <v>0</v>
      </c>
      <c r="E375" s="39">
        <v>356</v>
      </c>
      <c r="F375" s="40" t="e">
        <f t="shared" si="38"/>
        <v>#DIV/0!</v>
      </c>
      <c r="G375" s="39" t="e">
        <f t="shared" si="39"/>
        <v>#DIV/0!</v>
      </c>
      <c r="H375" s="39" t="e">
        <f t="shared" si="40"/>
        <v>#DIV/0!</v>
      </c>
      <c r="I375" s="39">
        <f t="shared" si="35"/>
        <v>0</v>
      </c>
      <c r="J375" s="41">
        <f t="shared" si="36"/>
        <v>0</v>
      </c>
    </row>
    <row r="376" spans="2:10">
      <c r="B376" s="30">
        <f t="shared" si="37"/>
        <v>1.5</v>
      </c>
      <c r="C376" s="31"/>
      <c r="D376" s="32">
        <f t="shared" si="41"/>
        <v>0</v>
      </c>
      <c r="E376" s="39">
        <v>357</v>
      </c>
      <c r="F376" s="40" t="e">
        <f t="shared" si="38"/>
        <v>#DIV/0!</v>
      </c>
      <c r="G376" s="39" t="e">
        <f t="shared" si="39"/>
        <v>#DIV/0!</v>
      </c>
      <c r="H376" s="39" t="e">
        <f t="shared" si="40"/>
        <v>#DIV/0!</v>
      </c>
      <c r="I376" s="39">
        <f t="shared" si="35"/>
        <v>0</v>
      </c>
      <c r="J376" s="41">
        <f t="shared" si="36"/>
        <v>0</v>
      </c>
    </row>
    <row r="377" spans="2:10">
      <c r="B377" s="30">
        <f t="shared" si="37"/>
        <v>1.5</v>
      </c>
      <c r="C377" s="31"/>
      <c r="D377" s="32">
        <f t="shared" si="41"/>
        <v>0</v>
      </c>
      <c r="E377" s="39">
        <v>358</v>
      </c>
      <c r="F377" s="40" t="e">
        <f t="shared" si="38"/>
        <v>#DIV/0!</v>
      </c>
      <c r="G377" s="39" t="e">
        <f t="shared" si="39"/>
        <v>#DIV/0!</v>
      </c>
      <c r="H377" s="39" t="e">
        <f t="shared" si="40"/>
        <v>#DIV/0!</v>
      </c>
      <c r="I377" s="39">
        <f t="shared" si="35"/>
        <v>0</v>
      </c>
      <c r="J377" s="41">
        <f t="shared" si="36"/>
        <v>0</v>
      </c>
    </row>
    <row r="378" spans="2:10">
      <c r="B378" s="30">
        <f t="shared" si="37"/>
        <v>1.5</v>
      </c>
      <c r="C378" s="31"/>
      <c r="D378" s="32">
        <f t="shared" si="41"/>
        <v>0</v>
      </c>
      <c r="E378" s="39">
        <v>359</v>
      </c>
      <c r="F378" s="40" t="e">
        <f t="shared" si="38"/>
        <v>#DIV/0!</v>
      </c>
      <c r="G378" s="39" t="e">
        <f t="shared" si="39"/>
        <v>#DIV/0!</v>
      </c>
      <c r="H378" s="39" t="e">
        <f t="shared" si="40"/>
        <v>#DIV/0!</v>
      </c>
      <c r="I378" s="39">
        <f t="shared" si="35"/>
        <v>0</v>
      </c>
      <c r="J378" s="41">
        <f t="shared" si="36"/>
        <v>0</v>
      </c>
    </row>
    <row r="379" spans="2:10">
      <c r="B379" s="30">
        <f t="shared" si="37"/>
        <v>1.5</v>
      </c>
      <c r="C379" s="31"/>
      <c r="D379" s="32">
        <f t="shared" si="41"/>
        <v>0</v>
      </c>
      <c r="E379" s="39">
        <v>360</v>
      </c>
      <c r="F379" s="40" t="e">
        <f t="shared" si="38"/>
        <v>#DIV/0!</v>
      </c>
      <c r="G379" s="39" t="e">
        <f t="shared" si="39"/>
        <v>#DIV/0!</v>
      </c>
      <c r="H379" s="39" t="e">
        <f t="shared" si="40"/>
        <v>#DIV/0!</v>
      </c>
      <c r="I379" s="39">
        <f t="shared" si="35"/>
        <v>0</v>
      </c>
      <c r="J379" s="41">
        <f t="shared" si="36"/>
        <v>0</v>
      </c>
    </row>
    <row r="380" spans="2:10">
      <c r="B380" s="30">
        <f t="shared" si="37"/>
        <v>1.5</v>
      </c>
      <c r="C380" s="31"/>
      <c r="D380" s="32">
        <f t="shared" si="41"/>
        <v>0</v>
      </c>
      <c r="E380" s="39">
        <v>361</v>
      </c>
      <c r="F380" s="40" t="e">
        <f t="shared" si="38"/>
        <v>#DIV/0!</v>
      </c>
      <c r="G380" s="39" t="e">
        <f t="shared" si="39"/>
        <v>#DIV/0!</v>
      </c>
      <c r="H380" s="39" t="e">
        <f t="shared" si="40"/>
        <v>#DIV/0!</v>
      </c>
      <c r="I380" s="39">
        <f t="shared" si="35"/>
        <v>0</v>
      </c>
      <c r="J380" s="41">
        <f t="shared" si="36"/>
        <v>0</v>
      </c>
    </row>
    <row r="381" spans="2:10">
      <c r="B381" s="30">
        <f t="shared" si="37"/>
        <v>1.5</v>
      </c>
      <c r="C381" s="31"/>
      <c r="D381" s="32">
        <f t="shared" si="41"/>
        <v>0</v>
      </c>
      <c r="E381" s="39">
        <v>362</v>
      </c>
      <c r="F381" s="40" t="e">
        <f t="shared" si="38"/>
        <v>#DIV/0!</v>
      </c>
      <c r="G381" s="39" t="e">
        <f t="shared" si="39"/>
        <v>#DIV/0!</v>
      </c>
      <c r="H381" s="39" t="e">
        <f t="shared" si="40"/>
        <v>#DIV/0!</v>
      </c>
      <c r="I381" s="39">
        <f t="shared" si="35"/>
        <v>0</v>
      </c>
      <c r="J381" s="41">
        <f t="shared" si="36"/>
        <v>0</v>
      </c>
    </row>
    <row r="382" spans="2:10">
      <c r="B382" s="30">
        <f t="shared" si="37"/>
        <v>1.5</v>
      </c>
      <c r="C382" s="31"/>
      <c r="D382" s="32">
        <f t="shared" si="41"/>
        <v>0</v>
      </c>
      <c r="E382" s="39">
        <v>363</v>
      </c>
      <c r="F382" s="40" t="e">
        <f t="shared" si="38"/>
        <v>#DIV/0!</v>
      </c>
      <c r="G382" s="39" t="e">
        <f t="shared" si="39"/>
        <v>#DIV/0!</v>
      </c>
      <c r="H382" s="39" t="e">
        <f t="shared" si="40"/>
        <v>#DIV/0!</v>
      </c>
      <c r="I382" s="39">
        <f t="shared" si="35"/>
        <v>0</v>
      </c>
      <c r="J382" s="41">
        <f t="shared" si="36"/>
        <v>0</v>
      </c>
    </row>
    <row r="383" spans="2:10">
      <c r="B383" s="30">
        <f t="shared" si="37"/>
        <v>1.5</v>
      </c>
      <c r="C383" s="31"/>
      <c r="D383" s="32">
        <f t="shared" si="41"/>
        <v>0</v>
      </c>
      <c r="E383" s="39">
        <v>364</v>
      </c>
      <c r="F383" s="40" t="e">
        <f t="shared" si="38"/>
        <v>#DIV/0!</v>
      </c>
      <c r="G383" s="39" t="e">
        <f t="shared" si="39"/>
        <v>#DIV/0!</v>
      </c>
      <c r="H383" s="39" t="e">
        <f t="shared" si="40"/>
        <v>#DIV/0!</v>
      </c>
      <c r="I383" s="39">
        <f t="shared" si="35"/>
        <v>0</v>
      </c>
      <c r="J383" s="41">
        <f t="shared" si="36"/>
        <v>0</v>
      </c>
    </row>
    <row r="384" spans="2:10">
      <c r="B384" s="30">
        <f t="shared" si="37"/>
        <v>1.5</v>
      </c>
      <c r="C384" s="31"/>
      <c r="D384" s="32">
        <f t="shared" si="41"/>
        <v>0</v>
      </c>
      <c r="E384" s="39">
        <v>365</v>
      </c>
      <c r="F384" s="40" t="e">
        <f t="shared" si="38"/>
        <v>#DIV/0!</v>
      </c>
      <c r="G384" s="39" t="e">
        <f t="shared" si="39"/>
        <v>#DIV/0!</v>
      </c>
      <c r="H384" s="39" t="e">
        <f t="shared" si="40"/>
        <v>#DIV/0!</v>
      </c>
      <c r="I384" s="39">
        <f t="shared" si="35"/>
        <v>0</v>
      </c>
      <c r="J384" s="41">
        <f t="shared" si="36"/>
        <v>0</v>
      </c>
    </row>
    <row r="385" spans="2:10">
      <c r="B385" s="30">
        <f t="shared" si="37"/>
        <v>1.5</v>
      </c>
      <c r="C385" s="31"/>
      <c r="D385" s="32">
        <f t="shared" si="41"/>
        <v>0</v>
      </c>
      <c r="E385" s="39">
        <v>366</v>
      </c>
      <c r="F385" s="40" t="e">
        <f t="shared" si="38"/>
        <v>#DIV/0!</v>
      </c>
      <c r="G385" s="39" t="e">
        <f t="shared" si="39"/>
        <v>#DIV/0!</v>
      </c>
      <c r="H385" s="39" t="e">
        <f t="shared" si="40"/>
        <v>#DIV/0!</v>
      </c>
      <c r="I385" s="39">
        <f t="shared" si="35"/>
        <v>0</v>
      </c>
      <c r="J385" s="41">
        <f t="shared" si="36"/>
        <v>0</v>
      </c>
    </row>
    <row r="386" spans="2:10">
      <c r="B386" s="30">
        <f t="shared" si="37"/>
        <v>1.5</v>
      </c>
      <c r="C386" s="31"/>
      <c r="D386" s="32">
        <f t="shared" si="41"/>
        <v>0</v>
      </c>
      <c r="E386" s="39">
        <v>367</v>
      </c>
      <c r="F386" s="40" t="e">
        <f t="shared" si="38"/>
        <v>#DIV/0!</v>
      </c>
      <c r="G386" s="39" t="e">
        <f t="shared" si="39"/>
        <v>#DIV/0!</v>
      </c>
      <c r="H386" s="39" t="e">
        <f t="shared" si="40"/>
        <v>#DIV/0!</v>
      </c>
      <c r="I386" s="39">
        <f t="shared" si="35"/>
        <v>0</v>
      </c>
      <c r="J386" s="41">
        <f t="shared" si="36"/>
        <v>0</v>
      </c>
    </row>
    <row r="387" spans="2:10">
      <c r="B387" s="30">
        <f t="shared" si="37"/>
        <v>1.5</v>
      </c>
      <c r="C387" s="31"/>
      <c r="D387" s="32">
        <f t="shared" si="41"/>
        <v>0</v>
      </c>
      <c r="E387" s="39">
        <v>368</v>
      </c>
      <c r="F387" s="40" t="e">
        <f t="shared" si="38"/>
        <v>#DIV/0!</v>
      </c>
      <c r="G387" s="39" t="e">
        <f t="shared" si="39"/>
        <v>#DIV/0!</v>
      </c>
      <c r="H387" s="39" t="e">
        <f t="shared" si="40"/>
        <v>#DIV/0!</v>
      </c>
      <c r="I387" s="39">
        <f t="shared" si="35"/>
        <v>0</v>
      </c>
      <c r="J387" s="41">
        <f t="shared" si="36"/>
        <v>0</v>
      </c>
    </row>
    <row r="388" spans="2:10">
      <c r="B388" s="30">
        <f t="shared" si="37"/>
        <v>1.5</v>
      </c>
      <c r="C388" s="31"/>
      <c r="D388" s="32">
        <f t="shared" si="41"/>
        <v>0</v>
      </c>
      <c r="E388" s="39">
        <v>369</v>
      </c>
      <c r="F388" s="40" t="e">
        <f t="shared" si="38"/>
        <v>#DIV/0!</v>
      </c>
      <c r="G388" s="39" t="e">
        <f t="shared" si="39"/>
        <v>#DIV/0!</v>
      </c>
      <c r="H388" s="39" t="e">
        <f t="shared" si="40"/>
        <v>#DIV/0!</v>
      </c>
      <c r="I388" s="39">
        <f t="shared" si="35"/>
        <v>0</v>
      </c>
      <c r="J388" s="41">
        <f t="shared" si="36"/>
        <v>0</v>
      </c>
    </row>
    <row r="389" spans="2:10">
      <c r="B389" s="30">
        <f t="shared" si="37"/>
        <v>1.5</v>
      </c>
      <c r="C389" s="31"/>
      <c r="D389" s="32">
        <f t="shared" si="41"/>
        <v>0</v>
      </c>
      <c r="E389" s="39">
        <v>370</v>
      </c>
      <c r="F389" s="40" t="e">
        <f t="shared" si="38"/>
        <v>#DIV/0!</v>
      </c>
      <c r="G389" s="39" t="e">
        <f t="shared" si="39"/>
        <v>#DIV/0!</v>
      </c>
      <c r="H389" s="39" t="e">
        <f t="shared" si="40"/>
        <v>#DIV/0!</v>
      </c>
      <c r="I389" s="39">
        <f t="shared" si="35"/>
        <v>0</v>
      </c>
      <c r="J389" s="41">
        <f t="shared" si="36"/>
        <v>0</v>
      </c>
    </row>
    <row r="390" spans="2:10">
      <c r="B390" s="30">
        <f t="shared" si="37"/>
        <v>1.5</v>
      </c>
      <c r="C390" s="31"/>
      <c r="D390" s="32">
        <f t="shared" si="41"/>
        <v>0</v>
      </c>
      <c r="E390" s="39">
        <v>371</v>
      </c>
      <c r="F390" s="40" t="e">
        <f t="shared" si="38"/>
        <v>#DIV/0!</v>
      </c>
      <c r="G390" s="39" t="e">
        <f t="shared" si="39"/>
        <v>#DIV/0!</v>
      </c>
      <c r="H390" s="39" t="e">
        <f t="shared" si="40"/>
        <v>#DIV/0!</v>
      </c>
      <c r="I390" s="39">
        <f t="shared" si="35"/>
        <v>0</v>
      </c>
      <c r="J390" s="41">
        <f t="shared" si="36"/>
        <v>0</v>
      </c>
    </row>
    <row r="391" spans="2:10">
      <c r="B391" s="30">
        <f t="shared" si="37"/>
        <v>1.5</v>
      </c>
      <c r="C391" s="31"/>
      <c r="D391" s="32">
        <f t="shared" si="41"/>
        <v>0</v>
      </c>
      <c r="E391" s="39">
        <v>372</v>
      </c>
      <c r="F391" s="40" t="e">
        <f t="shared" si="38"/>
        <v>#DIV/0!</v>
      </c>
      <c r="G391" s="39" t="e">
        <f t="shared" si="39"/>
        <v>#DIV/0!</v>
      </c>
      <c r="H391" s="39" t="e">
        <f t="shared" si="40"/>
        <v>#DIV/0!</v>
      </c>
      <c r="I391" s="39">
        <f t="shared" si="35"/>
        <v>0</v>
      </c>
      <c r="J391" s="41">
        <f t="shared" si="36"/>
        <v>0</v>
      </c>
    </row>
    <row r="392" spans="2:10">
      <c r="B392" s="30">
        <f t="shared" si="37"/>
        <v>1.5</v>
      </c>
      <c r="C392" s="31"/>
      <c r="D392" s="32">
        <f t="shared" si="41"/>
        <v>0</v>
      </c>
      <c r="E392" s="39">
        <v>373</v>
      </c>
      <c r="F392" s="40" t="e">
        <f t="shared" si="38"/>
        <v>#DIV/0!</v>
      </c>
      <c r="G392" s="39" t="e">
        <f t="shared" si="39"/>
        <v>#DIV/0!</v>
      </c>
      <c r="H392" s="39" t="e">
        <f t="shared" si="40"/>
        <v>#DIV/0!</v>
      </c>
      <c r="I392" s="39">
        <f t="shared" si="35"/>
        <v>0</v>
      </c>
      <c r="J392" s="41">
        <f t="shared" si="36"/>
        <v>0</v>
      </c>
    </row>
    <row r="393" spans="2:10">
      <c r="B393" s="30">
        <f t="shared" si="37"/>
        <v>1.5</v>
      </c>
      <c r="C393" s="31"/>
      <c r="D393" s="32">
        <f t="shared" si="41"/>
        <v>0</v>
      </c>
      <c r="E393" s="39">
        <v>374</v>
      </c>
      <c r="F393" s="40" t="e">
        <f t="shared" si="38"/>
        <v>#DIV/0!</v>
      </c>
      <c r="G393" s="39" t="e">
        <f t="shared" si="39"/>
        <v>#DIV/0!</v>
      </c>
      <c r="H393" s="39" t="e">
        <f t="shared" si="40"/>
        <v>#DIV/0!</v>
      </c>
      <c r="I393" s="39">
        <f t="shared" si="35"/>
        <v>0</v>
      </c>
      <c r="J393" s="41">
        <f t="shared" si="36"/>
        <v>0</v>
      </c>
    </row>
    <row r="394" spans="2:10">
      <c r="B394" s="30">
        <f t="shared" si="37"/>
        <v>1.5</v>
      </c>
      <c r="C394" s="31"/>
      <c r="D394" s="32">
        <f t="shared" si="41"/>
        <v>0</v>
      </c>
      <c r="E394" s="39">
        <v>375</v>
      </c>
      <c r="F394" s="40" t="e">
        <f t="shared" si="38"/>
        <v>#DIV/0!</v>
      </c>
      <c r="G394" s="39" t="e">
        <f t="shared" si="39"/>
        <v>#DIV/0!</v>
      </c>
      <c r="H394" s="39" t="e">
        <f t="shared" si="40"/>
        <v>#DIV/0!</v>
      </c>
      <c r="I394" s="39">
        <f t="shared" si="35"/>
        <v>0</v>
      </c>
      <c r="J394" s="41">
        <f t="shared" si="36"/>
        <v>0</v>
      </c>
    </row>
    <row r="395" spans="2:10">
      <c r="B395" s="30">
        <f t="shared" si="37"/>
        <v>1.5</v>
      </c>
      <c r="C395" s="31"/>
      <c r="D395" s="32">
        <f t="shared" si="41"/>
        <v>0</v>
      </c>
      <c r="E395" s="39">
        <v>376</v>
      </c>
      <c r="F395" s="40" t="e">
        <f t="shared" si="38"/>
        <v>#DIV/0!</v>
      </c>
      <c r="G395" s="39" t="e">
        <f t="shared" si="39"/>
        <v>#DIV/0!</v>
      </c>
      <c r="H395" s="39" t="e">
        <f t="shared" si="40"/>
        <v>#DIV/0!</v>
      </c>
      <c r="I395" s="39">
        <f t="shared" si="35"/>
        <v>0</v>
      </c>
      <c r="J395" s="41">
        <f t="shared" si="36"/>
        <v>0</v>
      </c>
    </row>
    <row r="396" spans="2:10">
      <c r="B396" s="30">
        <f t="shared" si="37"/>
        <v>1.5</v>
      </c>
      <c r="C396" s="31"/>
      <c r="D396" s="32">
        <f t="shared" si="41"/>
        <v>0</v>
      </c>
      <c r="E396" s="39">
        <v>377</v>
      </c>
      <c r="F396" s="40" t="e">
        <f t="shared" si="38"/>
        <v>#DIV/0!</v>
      </c>
      <c r="G396" s="39" t="e">
        <f t="shared" si="39"/>
        <v>#DIV/0!</v>
      </c>
      <c r="H396" s="39" t="e">
        <f t="shared" si="40"/>
        <v>#DIV/0!</v>
      </c>
      <c r="I396" s="39">
        <f t="shared" si="35"/>
        <v>0</v>
      </c>
      <c r="J396" s="41">
        <f t="shared" si="36"/>
        <v>0</v>
      </c>
    </row>
    <row r="397" spans="2:10">
      <c r="B397" s="30">
        <f t="shared" si="37"/>
        <v>1.5</v>
      </c>
      <c r="C397" s="31"/>
      <c r="D397" s="32">
        <f t="shared" si="41"/>
        <v>0</v>
      </c>
      <c r="E397" s="39">
        <v>378</v>
      </c>
      <c r="F397" s="40" t="e">
        <f t="shared" si="38"/>
        <v>#DIV/0!</v>
      </c>
      <c r="G397" s="39" t="e">
        <f t="shared" si="39"/>
        <v>#DIV/0!</v>
      </c>
      <c r="H397" s="39" t="e">
        <f t="shared" si="40"/>
        <v>#DIV/0!</v>
      </c>
      <c r="I397" s="39">
        <f t="shared" si="35"/>
        <v>0</v>
      </c>
      <c r="J397" s="41">
        <f t="shared" si="36"/>
        <v>0</v>
      </c>
    </row>
    <row r="398" spans="2:10">
      <c r="B398" s="30">
        <f t="shared" si="37"/>
        <v>1.5</v>
      </c>
      <c r="C398" s="31"/>
      <c r="D398" s="32">
        <f t="shared" si="41"/>
        <v>0</v>
      </c>
      <c r="E398" s="39">
        <v>379</v>
      </c>
      <c r="F398" s="40" t="e">
        <f t="shared" si="38"/>
        <v>#DIV/0!</v>
      </c>
      <c r="G398" s="39" t="e">
        <f t="shared" si="39"/>
        <v>#DIV/0!</v>
      </c>
      <c r="H398" s="39" t="e">
        <f t="shared" si="40"/>
        <v>#DIV/0!</v>
      </c>
      <c r="I398" s="39">
        <f t="shared" si="35"/>
        <v>0</v>
      </c>
      <c r="J398" s="41">
        <f t="shared" si="36"/>
        <v>0</v>
      </c>
    </row>
    <row r="399" spans="2:10">
      <c r="B399" s="30">
        <f t="shared" si="37"/>
        <v>1.5</v>
      </c>
      <c r="C399" s="31"/>
      <c r="D399" s="32">
        <f t="shared" si="41"/>
        <v>0</v>
      </c>
      <c r="E399" s="39">
        <v>380</v>
      </c>
      <c r="F399" s="40" t="e">
        <f t="shared" si="38"/>
        <v>#DIV/0!</v>
      </c>
      <c r="G399" s="39" t="e">
        <f t="shared" si="39"/>
        <v>#DIV/0!</v>
      </c>
      <c r="H399" s="39" t="e">
        <f t="shared" si="40"/>
        <v>#DIV/0!</v>
      </c>
      <c r="I399" s="39">
        <f t="shared" si="35"/>
        <v>0</v>
      </c>
      <c r="J399" s="41">
        <f t="shared" si="36"/>
        <v>0</v>
      </c>
    </row>
    <row r="400" spans="2:10">
      <c r="B400" s="30">
        <f t="shared" si="37"/>
        <v>1.5</v>
      </c>
      <c r="C400" s="31"/>
      <c r="D400" s="32">
        <f t="shared" si="41"/>
        <v>0</v>
      </c>
      <c r="E400" s="39">
        <v>381</v>
      </c>
      <c r="F400" s="40" t="e">
        <f t="shared" si="38"/>
        <v>#DIV/0!</v>
      </c>
      <c r="G400" s="39" t="e">
        <f t="shared" si="39"/>
        <v>#DIV/0!</v>
      </c>
      <c r="H400" s="39" t="e">
        <f t="shared" si="40"/>
        <v>#DIV/0!</v>
      </c>
      <c r="I400" s="39">
        <f t="shared" si="35"/>
        <v>0</v>
      </c>
      <c r="J400" s="41">
        <f t="shared" si="36"/>
        <v>0</v>
      </c>
    </row>
    <row r="401" spans="2:10">
      <c r="B401" s="30">
        <f t="shared" si="37"/>
        <v>1.5</v>
      </c>
      <c r="C401" s="31"/>
      <c r="D401" s="32">
        <f t="shared" si="41"/>
        <v>0</v>
      </c>
      <c r="E401" s="39">
        <v>382</v>
      </c>
      <c r="F401" s="40" t="e">
        <f t="shared" si="38"/>
        <v>#DIV/0!</v>
      </c>
      <c r="G401" s="39" t="e">
        <f t="shared" si="39"/>
        <v>#DIV/0!</v>
      </c>
      <c r="H401" s="39" t="e">
        <f t="shared" si="40"/>
        <v>#DIV/0!</v>
      </c>
      <c r="I401" s="39">
        <f t="shared" si="35"/>
        <v>0</v>
      </c>
      <c r="J401" s="41">
        <f t="shared" si="36"/>
        <v>0</v>
      </c>
    </row>
    <row r="402" spans="2:10">
      <c r="B402" s="30">
        <f t="shared" si="37"/>
        <v>1.5</v>
      </c>
      <c r="C402" s="31"/>
      <c r="D402" s="32">
        <f t="shared" si="41"/>
        <v>0</v>
      </c>
      <c r="E402" s="39">
        <v>383</v>
      </c>
      <c r="F402" s="40" t="e">
        <f t="shared" si="38"/>
        <v>#DIV/0!</v>
      </c>
      <c r="G402" s="39" t="e">
        <f t="shared" si="39"/>
        <v>#DIV/0!</v>
      </c>
      <c r="H402" s="39" t="e">
        <f t="shared" si="40"/>
        <v>#DIV/0!</v>
      </c>
      <c r="I402" s="39">
        <f t="shared" si="35"/>
        <v>0</v>
      </c>
      <c r="J402" s="41">
        <f t="shared" si="36"/>
        <v>0</v>
      </c>
    </row>
    <row r="403" spans="2:10">
      <c r="B403" s="30">
        <f t="shared" si="37"/>
        <v>1.5</v>
      </c>
      <c r="C403" s="31"/>
      <c r="D403" s="32">
        <f t="shared" si="41"/>
        <v>0</v>
      </c>
      <c r="E403" s="39">
        <v>384</v>
      </c>
      <c r="F403" s="40" t="e">
        <f t="shared" si="38"/>
        <v>#DIV/0!</v>
      </c>
      <c r="G403" s="39" t="e">
        <f t="shared" si="39"/>
        <v>#DIV/0!</v>
      </c>
      <c r="H403" s="39" t="e">
        <f t="shared" si="40"/>
        <v>#DIV/0!</v>
      </c>
      <c r="I403" s="39">
        <f t="shared" ref="I403:I439" si="42">IF(ISERR(+G403*B403/$C$14/100)=1,0,G403*B403/$C$14/100)</f>
        <v>0</v>
      </c>
      <c r="J403" s="41">
        <f t="shared" ref="J403:J427" si="43">IF(ISERR(+H403-I403)=1,0,H403-I403)</f>
        <v>0</v>
      </c>
    </row>
    <row r="404" spans="2:10">
      <c r="B404" s="30">
        <f t="shared" ref="B404:B439" si="44">B403</f>
        <v>1.5</v>
      </c>
      <c r="C404" s="31"/>
      <c r="D404" s="32">
        <f t="shared" si="41"/>
        <v>0</v>
      </c>
      <c r="E404" s="39">
        <v>385</v>
      </c>
      <c r="F404" s="40" t="e">
        <f t="shared" ref="F404:F439" si="45">(-LOG(1-((G404-C404)*B404/100/$C$14/H403))/(LOG(1+(B404/$C$14/100)))*(D404&lt;&gt;0))+(F403-1)*(D404=0)</f>
        <v>#DIV/0!</v>
      </c>
      <c r="G404" s="39" t="e">
        <f t="shared" ref="G404:G439" si="46">(G403-J403-C403)*(F403&gt;1)</f>
        <v>#DIV/0!</v>
      </c>
      <c r="H404" s="39" t="e">
        <f t="shared" ref="H404:H439" si="47">PMT(B404/100/$C$14,F404,-G404)*(D404=0)+H403*(D404&lt;&gt;0)</f>
        <v>#DIV/0!</v>
      </c>
      <c r="I404" s="39">
        <f t="shared" si="42"/>
        <v>0</v>
      </c>
      <c r="J404" s="41">
        <f t="shared" si="43"/>
        <v>0</v>
      </c>
    </row>
    <row r="405" spans="2:10">
      <c r="B405" s="30">
        <f t="shared" si="44"/>
        <v>1.5</v>
      </c>
      <c r="C405" s="31"/>
      <c r="D405" s="32">
        <f t="shared" ref="D405:D439" si="48">+D404</f>
        <v>0</v>
      </c>
      <c r="E405" s="39">
        <v>386</v>
      </c>
      <c r="F405" s="40" t="e">
        <f t="shared" si="45"/>
        <v>#DIV/0!</v>
      </c>
      <c r="G405" s="39" t="e">
        <f t="shared" si="46"/>
        <v>#DIV/0!</v>
      </c>
      <c r="H405" s="39" t="e">
        <f t="shared" si="47"/>
        <v>#DIV/0!</v>
      </c>
      <c r="I405" s="39">
        <f t="shared" si="42"/>
        <v>0</v>
      </c>
      <c r="J405" s="41">
        <f t="shared" si="43"/>
        <v>0</v>
      </c>
    </row>
    <row r="406" spans="2:10">
      <c r="B406" s="30">
        <f t="shared" si="44"/>
        <v>1.5</v>
      </c>
      <c r="C406" s="31"/>
      <c r="D406" s="32">
        <f t="shared" si="48"/>
        <v>0</v>
      </c>
      <c r="E406" s="39">
        <v>387</v>
      </c>
      <c r="F406" s="40" t="e">
        <f t="shared" si="45"/>
        <v>#DIV/0!</v>
      </c>
      <c r="G406" s="39" t="e">
        <f t="shared" si="46"/>
        <v>#DIV/0!</v>
      </c>
      <c r="H406" s="39" t="e">
        <f t="shared" si="47"/>
        <v>#DIV/0!</v>
      </c>
      <c r="I406" s="39">
        <f t="shared" si="42"/>
        <v>0</v>
      </c>
      <c r="J406" s="41">
        <f t="shared" si="43"/>
        <v>0</v>
      </c>
    </row>
    <row r="407" spans="2:10">
      <c r="B407" s="30">
        <f t="shared" si="44"/>
        <v>1.5</v>
      </c>
      <c r="C407" s="31"/>
      <c r="D407" s="32">
        <f t="shared" si="48"/>
        <v>0</v>
      </c>
      <c r="E407" s="39">
        <v>388</v>
      </c>
      <c r="F407" s="40" t="e">
        <f t="shared" si="45"/>
        <v>#DIV/0!</v>
      </c>
      <c r="G407" s="39" t="e">
        <f t="shared" si="46"/>
        <v>#DIV/0!</v>
      </c>
      <c r="H407" s="39" t="e">
        <f t="shared" si="47"/>
        <v>#DIV/0!</v>
      </c>
      <c r="I407" s="39">
        <f t="shared" si="42"/>
        <v>0</v>
      </c>
      <c r="J407" s="41">
        <f t="shared" si="43"/>
        <v>0</v>
      </c>
    </row>
    <row r="408" spans="2:10">
      <c r="B408" s="30">
        <f t="shared" si="44"/>
        <v>1.5</v>
      </c>
      <c r="C408" s="31"/>
      <c r="D408" s="32">
        <f t="shared" si="48"/>
        <v>0</v>
      </c>
      <c r="E408" s="39">
        <v>389</v>
      </c>
      <c r="F408" s="40" t="e">
        <f t="shared" si="45"/>
        <v>#DIV/0!</v>
      </c>
      <c r="G408" s="39" t="e">
        <f t="shared" si="46"/>
        <v>#DIV/0!</v>
      </c>
      <c r="H408" s="39" t="e">
        <f t="shared" si="47"/>
        <v>#DIV/0!</v>
      </c>
      <c r="I408" s="39">
        <f t="shared" si="42"/>
        <v>0</v>
      </c>
      <c r="J408" s="41">
        <f t="shared" si="43"/>
        <v>0</v>
      </c>
    </row>
    <row r="409" spans="2:10">
      <c r="B409" s="30">
        <f t="shared" si="44"/>
        <v>1.5</v>
      </c>
      <c r="C409" s="31"/>
      <c r="D409" s="32">
        <f t="shared" si="48"/>
        <v>0</v>
      </c>
      <c r="E409" s="39">
        <v>390</v>
      </c>
      <c r="F409" s="40" t="e">
        <f t="shared" si="45"/>
        <v>#DIV/0!</v>
      </c>
      <c r="G409" s="39" t="e">
        <f t="shared" si="46"/>
        <v>#DIV/0!</v>
      </c>
      <c r="H409" s="39" t="e">
        <f t="shared" si="47"/>
        <v>#DIV/0!</v>
      </c>
      <c r="I409" s="39">
        <f t="shared" si="42"/>
        <v>0</v>
      </c>
      <c r="J409" s="41">
        <f t="shared" si="43"/>
        <v>0</v>
      </c>
    </row>
    <row r="410" spans="2:10">
      <c r="B410" s="30">
        <f t="shared" si="44"/>
        <v>1.5</v>
      </c>
      <c r="C410" s="31"/>
      <c r="D410" s="32">
        <f t="shared" si="48"/>
        <v>0</v>
      </c>
      <c r="E410" s="39">
        <v>391</v>
      </c>
      <c r="F410" s="40" t="e">
        <f t="shared" si="45"/>
        <v>#DIV/0!</v>
      </c>
      <c r="G410" s="39" t="e">
        <f t="shared" si="46"/>
        <v>#DIV/0!</v>
      </c>
      <c r="H410" s="39" t="e">
        <f t="shared" si="47"/>
        <v>#DIV/0!</v>
      </c>
      <c r="I410" s="39">
        <f t="shared" si="42"/>
        <v>0</v>
      </c>
      <c r="J410" s="41">
        <f t="shared" si="43"/>
        <v>0</v>
      </c>
    </row>
    <row r="411" spans="2:10">
      <c r="B411" s="30">
        <f t="shared" si="44"/>
        <v>1.5</v>
      </c>
      <c r="C411" s="31"/>
      <c r="D411" s="32">
        <f t="shared" si="48"/>
        <v>0</v>
      </c>
      <c r="E411" s="39">
        <v>392</v>
      </c>
      <c r="F411" s="40" t="e">
        <f t="shared" si="45"/>
        <v>#DIV/0!</v>
      </c>
      <c r="G411" s="39" t="e">
        <f t="shared" si="46"/>
        <v>#DIV/0!</v>
      </c>
      <c r="H411" s="39" t="e">
        <f t="shared" si="47"/>
        <v>#DIV/0!</v>
      </c>
      <c r="I411" s="39">
        <f t="shared" si="42"/>
        <v>0</v>
      </c>
      <c r="J411" s="41">
        <f t="shared" si="43"/>
        <v>0</v>
      </c>
    </row>
    <row r="412" spans="2:10">
      <c r="B412" s="30">
        <f t="shared" si="44"/>
        <v>1.5</v>
      </c>
      <c r="C412" s="31"/>
      <c r="D412" s="32">
        <f t="shared" si="48"/>
        <v>0</v>
      </c>
      <c r="E412" s="39">
        <v>393</v>
      </c>
      <c r="F412" s="40" t="e">
        <f t="shared" si="45"/>
        <v>#DIV/0!</v>
      </c>
      <c r="G412" s="39" t="e">
        <f t="shared" si="46"/>
        <v>#DIV/0!</v>
      </c>
      <c r="H412" s="39" t="e">
        <f t="shared" si="47"/>
        <v>#DIV/0!</v>
      </c>
      <c r="I412" s="39">
        <f t="shared" si="42"/>
        <v>0</v>
      </c>
      <c r="J412" s="41">
        <f t="shared" si="43"/>
        <v>0</v>
      </c>
    </row>
    <row r="413" spans="2:10">
      <c r="B413" s="30">
        <f t="shared" si="44"/>
        <v>1.5</v>
      </c>
      <c r="C413" s="31"/>
      <c r="D413" s="32">
        <f t="shared" si="48"/>
        <v>0</v>
      </c>
      <c r="E413" s="39">
        <v>394</v>
      </c>
      <c r="F413" s="40" t="e">
        <f t="shared" si="45"/>
        <v>#DIV/0!</v>
      </c>
      <c r="G413" s="39" t="e">
        <f t="shared" si="46"/>
        <v>#DIV/0!</v>
      </c>
      <c r="H413" s="39" t="e">
        <f t="shared" si="47"/>
        <v>#DIV/0!</v>
      </c>
      <c r="I413" s="39">
        <f t="shared" si="42"/>
        <v>0</v>
      </c>
      <c r="J413" s="41">
        <f t="shared" si="43"/>
        <v>0</v>
      </c>
    </row>
    <row r="414" spans="2:10">
      <c r="B414" s="30">
        <f t="shared" si="44"/>
        <v>1.5</v>
      </c>
      <c r="C414" s="31"/>
      <c r="D414" s="32">
        <f t="shared" si="48"/>
        <v>0</v>
      </c>
      <c r="E414" s="39">
        <v>395</v>
      </c>
      <c r="F414" s="40" t="e">
        <f t="shared" si="45"/>
        <v>#DIV/0!</v>
      </c>
      <c r="G414" s="39" t="e">
        <f t="shared" si="46"/>
        <v>#DIV/0!</v>
      </c>
      <c r="H414" s="39" t="e">
        <f t="shared" si="47"/>
        <v>#DIV/0!</v>
      </c>
      <c r="I414" s="39">
        <f t="shared" si="42"/>
        <v>0</v>
      </c>
      <c r="J414" s="41">
        <f t="shared" si="43"/>
        <v>0</v>
      </c>
    </row>
    <row r="415" spans="2:10">
      <c r="B415" s="30">
        <f t="shared" si="44"/>
        <v>1.5</v>
      </c>
      <c r="C415" s="31"/>
      <c r="D415" s="32">
        <f t="shared" si="48"/>
        <v>0</v>
      </c>
      <c r="E415" s="39">
        <v>396</v>
      </c>
      <c r="F415" s="40" t="e">
        <f t="shared" si="45"/>
        <v>#DIV/0!</v>
      </c>
      <c r="G415" s="39" t="e">
        <f t="shared" si="46"/>
        <v>#DIV/0!</v>
      </c>
      <c r="H415" s="39" t="e">
        <f t="shared" si="47"/>
        <v>#DIV/0!</v>
      </c>
      <c r="I415" s="39">
        <f t="shared" si="42"/>
        <v>0</v>
      </c>
      <c r="J415" s="41">
        <f t="shared" si="43"/>
        <v>0</v>
      </c>
    </row>
    <row r="416" spans="2:10">
      <c r="B416" s="30">
        <f t="shared" si="44"/>
        <v>1.5</v>
      </c>
      <c r="C416" s="31"/>
      <c r="D416" s="32">
        <f t="shared" si="48"/>
        <v>0</v>
      </c>
      <c r="E416" s="39">
        <v>397</v>
      </c>
      <c r="F416" s="40" t="e">
        <f t="shared" si="45"/>
        <v>#DIV/0!</v>
      </c>
      <c r="G416" s="39" t="e">
        <f t="shared" si="46"/>
        <v>#DIV/0!</v>
      </c>
      <c r="H416" s="39" t="e">
        <f t="shared" si="47"/>
        <v>#DIV/0!</v>
      </c>
      <c r="I416" s="39">
        <f t="shared" si="42"/>
        <v>0</v>
      </c>
      <c r="J416" s="41">
        <f t="shared" si="43"/>
        <v>0</v>
      </c>
    </row>
    <row r="417" spans="2:10">
      <c r="B417" s="30">
        <f t="shared" si="44"/>
        <v>1.5</v>
      </c>
      <c r="C417" s="31"/>
      <c r="D417" s="32">
        <f t="shared" si="48"/>
        <v>0</v>
      </c>
      <c r="E417" s="39">
        <v>398</v>
      </c>
      <c r="F417" s="40" t="e">
        <f t="shared" si="45"/>
        <v>#DIV/0!</v>
      </c>
      <c r="G417" s="39" t="e">
        <f t="shared" si="46"/>
        <v>#DIV/0!</v>
      </c>
      <c r="H417" s="39" t="e">
        <f t="shared" si="47"/>
        <v>#DIV/0!</v>
      </c>
      <c r="I417" s="39">
        <f t="shared" si="42"/>
        <v>0</v>
      </c>
      <c r="J417" s="41">
        <f t="shared" si="43"/>
        <v>0</v>
      </c>
    </row>
    <row r="418" spans="2:10">
      <c r="B418" s="30">
        <f t="shared" si="44"/>
        <v>1.5</v>
      </c>
      <c r="C418" s="31"/>
      <c r="D418" s="32">
        <f t="shared" si="48"/>
        <v>0</v>
      </c>
      <c r="E418" s="39">
        <v>399</v>
      </c>
      <c r="F418" s="40" t="e">
        <f t="shared" si="45"/>
        <v>#DIV/0!</v>
      </c>
      <c r="G418" s="39" t="e">
        <f t="shared" si="46"/>
        <v>#DIV/0!</v>
      </c>
      <c r="H418" s="39" t="e">
        <f t="shared" si="47"/>
        <v>#DIV/0!</v>
      </c>
      <c r="I418" s="39">
        <f t="shared" si="42"/>
        <v>0</v>
      </c>
      <c r="J418" s="41">
        <f t="shared" si="43"/>
        <v>0</v>
      </c>
    </row>
    <row r="419" spans="2:10">
      <c r="B419" s="30">
        <f t="shared" si="44"/>
        <v>1.5</v>
      </c>
      <c r="C419" s="31"/>
      <c r="D419" s="32">
        <f t="shared" si="48"/>
        <v>0</v>
      </c>
      <c r="E419" s="39">
        <v>400</v>
      </c>
      <c r="F419" s="40" t="e">
        <f t="shared" si="45"/>
        <v>#DIV/0!</v>
      </c>
      <c r="G419" s="39" t="e">
        <f t="shared" si="46"/>
        <v>#DIV/0!</v>
      </c>
      <c r="H419" s="39" t="e">
        <f t="shared" si="47"/>
        <v>#DIV/0!</v>
      </c>
      <c r="I419" s="39">
        <f t="shared" si="42"/>
        <v>0</v>
      </c>
      <c r="J419" s="41">
        <f t="shared" si="43"/>
        <v>0</v>
      </c>
    </row>
    <row r="420" spans="2:10">
      <c r="B420" s="30">
        <f t="shared" si="44"/>
        <v>1.5</v>
      </c>
      <c r="C420" s="31"/>
      <c r="D420" s="32">
        <f t="shared" si="48"/>
        <v>0</v>
      </c>
      <c r="E420" s="39">
        <v>401</v>
      </c>
      <c r="F420" s="40" t="e">
        <f t="shared" si="45"/>
        <v>#DIV/0!</v>
      </c>
      <c r="G420" s="39" t="e">
        <f t="shared" si="46"/>
        <v>#DIV/0!</v>
      </c>
      <c r="H420" s="39" t="e">
        <f t="shared" si="47"/>
        <v>#DIV/0!</v>
      </c>
      <c r="I420" s="39">
        <f t="shared" si="42"/>
        <v>0</v>
      </c>
      <c r="J420" s="41">
        <f t="shared" si="43"/>
        <v>0</v>
      </c>
    </row>
    <row r="421" spans="2:10">
      <c r="B421" s="30">
        <f t="shared" si="44"/>
        <v>1.5</v>
      </c>
      <c r="C421" s="31"/>
      <c r="D421" s="32">
        <f t="shared" si="48"/>
        <v>0</v>
      </c>
      <c r="E421" s="39">
        <v>402</v>
      </c>
      <c r="F421" s="40" t="e">
        <f t="shared" si="45"/>
        <v>#DIV/0!</v>
      </c>
      <c r="G421" s="39" t="e">
        <f t="shared" si="46"/>
        <v>#DIV/0!</v>
      </c>
      <c r="H421" s="39" t="e">
        <f t="shared" si="47"/>
        <v>#DIV/0!</v>
      </c>
      <c r="I421" s="39">
        <f t="shared" si="42"/>
        <v>0</v>
      </c>
      <c r="J421" s="41">
        <f t="shared" si="43"/>
        <v>0</v>
      </c>
    </row>
    <row r="422" spans="2:10">
      <c r="B422" s="30">
        <f t="shared" si="44"/>
        <v>1.5</v>
      </c>
      <c r="C422" s="31"/>
      <c r="D422" s="32">
        <f t="shared" si="48"/>
        <v>0</v>
      </c>
      <c r="E422" s="39">
        <v>403</v>
      </c>
      <c r="F422" s="40" t="e">
        <f t="shared" si="45"/>
        <v>#DIV/0!</v>
      </c>
      <c r="G422" s="39" t="e">
        <f t="shared" si="46"/>
        <v>#DIV/0!</v>
      </c>
      <c r="H422" s="39" t="e">
        <f t="shared" si="47"/>
        <v>#DIV/0!</v>
      </c>
      <c r="I422" s="39">
        <f t="shared" si="42"/>
        <v>0</v>
      </c>
      <c r="J422" s="41">
        <f t="shared" si="43"/>
        <v>0</v>
      </c>
    </row>
    <row r="423" spans="2:10">
      <c r="B423" s="30">
        <f t="shared" si="44"/>
        <v>1.5</v>
      </c>
      <c r="C423" s="31"/>
      <c r="D423" s="32">
        <f t="shared" si="48"/>
        <v>0</v>
      </c>
      <c r="E423" s="39">
        <v>404</v>
      </c>
      <c r="F423" s="40" t="e">
        <f t="shared" si="45"/>
        <v>#DIV/0!</v>
      </c>
      <c r="G423" s="39" t="e">
        <f t="shared" si="46"/>
        <v>#DIV/0!</v>
      </c>
      <c r="H423" s="39" t="e">
        <f t="shared" si="47"/>
        <v>#DIV/0!</v>
      </c>
      <c r="I423" s="39">
        <f t="shared" si="42"/>
        <v>0</v>
      </c>
      <c r="J423" s="41">
        <f t="shared" si="43"/>
        <v>0</v>
      </c>
    </row>
    <row r="424" spans="2:10">
      <c r="B424" s="30">
        <f t="shared" si="44"/>
        <v>1.5</v>
      </c>
      <c r="C424" s="31"/>
      <c r="D424" s="32">
        <f t="shared" si="48"/>
        <v>0</v>
      </c>
      <c r="E424" s="39">
        <v>405</v>
      </c>
      <c r="F424" s="40" t="e">
        <f t="shared" si="45"/>
        <v>#DIV/0!</v>
      </c>
      <c r="G424" s="39" t="e">
        <f t="shared" si="46"/>
        <v>#DIV/0!</v>
      </c>
      <c r="H424" s="39" t="e">
        <f t="shared" si="47"/>
        <v>#DIV/0!</v>
      </c>
      <c r="I424" s="39">
        <f t="shared" si="42"/>
        <v>0</v>
      </c>
      <c r="J424" s="41">
        <f t="shared" si="43"/>
        <v>0</v>
      </c>
    </row>
    <row r="425" spans="2:10">
      <c r="B425" s="30">
        <f t="shared" si="44"/>
        <v>1.5</v>
      </c>
      <c r="C425" s="31"/>
      <c r="D425" s="32">
        <f t="shared" si="48"/>
        <v>0</v>
      </c>
      <c r="E425" s="39">
        <v>406</v>
      </c>
      <c r="F425" s="40" t="e">
        <f t="shared" si="45"/>
        <v>#DIV/0!</v>
      </c>
      <c r="G425" s="39" t="e">
        <f t="shared" si="46"/>
        <v>#DIV/0!</v>
      </c>
      <c r="H425" s="39" t="e">
        <f t="shared" si="47"/>
        <v>#DIV/0!</v>
      </c>
      <c r="I425" s="39">
        <f t="shared" si="42"/>
        <v>0</v>
      </c>
      <c r="J425" s="41">
        <f t="shared" si="43"/>
        <v>0</v>
      </c>
    </row>
    <row r="426" spans="2:10">
      <c r="B426" s="30">
        <f t="shared" si="44"/>
        <v>1.5</v>
      </c>
      <c r="C426" s="31"/>
      <c r="D426" s="32">
        <f t="shared" si="48"/>
        <v>0</v>
      </c>
      <c r="E426" s="39">
        <v>407</v>
      </c>
      <c r="F426" s="40" t="e">
        <f t="shared" si="45"/>
        <v>#DIV/0!</v>
      </c>
      <c r="G426" s="39" t="e">
        <f t="shared" si="46"/>
        <v>#DIV/0!</v>
      </c>
      <c r="H426" s="39" t="e">
        <f t="shared" si="47"/>
        <v>#DIV/0!</v>
      </c>
      <c r="I426" s="39">
        <f t="shared" si="42"/>
        <v>0</v>
      </c>
      <c r="J426" s="41">
        <f t="shared" si="43"/>
        <v>0</v>
      </c>
    </row>
    <row r="427" spans="2:10">
      <c r="B427" s="30">
        <f t="shared" si="44"/>
        <v>1.5</v>
      </c>
      <c r="C427" s="31"/>
      <c r="D427" s="32">
        <f t="shared" si="48"/>
        <v>0</v>
      </c>
      <c r="E427" s="39">
        <v>408</v>
      </c>
      <c r="F427" s="40" t="e">
        <f t="shared" si="45"/>
        <v>#DIV/0!</v>
      </c>
      <c r="G427" s="39" t="e">
        <f t="shared" si="46"/>
        <v>#DIV/0!</v>
      </c>
      <c r="H427" s="39" t="e">
        <f t="shared" si="47"/>
        <v>#DIV/0!</v>
      </c>
      <c r="I427" s="39">
        <f t="shared" si="42"/>
        <v>0</v>
      </c>
      <c r="J427" s="41">
        <f t="shared" si="43"/>
        <v>0</v>
      </c>
    </row>
    <row r="428" spans="2:10">
      <c r="B428" s="30">
        <f t="shared" si="44"/>
        <v>1.5</v>
      </c>
      <c r="C428" s="31"/>
      <c r="D428" s="32">
        <f t="shared" si="48"/>
        <v>0</v>
      </c>
      <c r="E428" s="39">
        <v>409</v>
      </c>
      <c r="F428" s="40" t="e">
        <f t="shared" si="45"/>
        <v>#DIV/0!</v>
      </c>
      <c r="G428" s="39" t="e">
        <f t="shared" si="46"/>
        <v>#DIV/0!</v>
      </c>
      <c r="H428" s="39" t="e">
        <f t="shared" si="47"/>
        <v>#DIV/0!</v>
      </c>
      <c r="I428" s="39">
        <f t="shared" si="42"/>
        <v>0</v>
      </c>
      <c r="J428" s="41">
        <f t="shared" ref="J428:J439" si="49">IF(ISERR(+H428-I428)=1,0,H428-I428)</f>
        <v>0</v>
      </c>
    </row>
    <row r="429" spans="2:10">
      <c r="B429" s="30">
        <f t="shared" si="44"/>
        <v>1.5</v>
      </c>
      <c r="C429" s="31"/>
      <c r="D429" s="32">
        <f t="shared" si="48"/>
        <v>0</v>
      </c>
      <c r="E429" s="39">
        <v>410</v>
      </c>
      <c r="F429" s="40" t="e">
        <f t="shared" si="45"/>
        <v>#DIV/0!</v>
      </c>
      <c r="G429" s="39" t="e">
        <f t="shared" si="46"/>
        <v>#DIV/0!</v>
      </c>
      <c r="H429" s="39" t="e">
        <f t="shared" si="47"/>
        <v>#DIV/0!</v>
      </c>
      <c r="I429" s="39">
        <f t="shared" si="42"/>
        <v>0</v>
      </c>
      <c r="J429" s="41">
        <f t="shared" si="49"/>
        <v>0</v>
      </c>
    </row>
    <row r="430" spans="2:10">
      <c r="B430" s="30">
        <f t="shared" si="44"/>
        <v>1.5</v>
      </c>
      <c r="C430" s="31"/>
      <c r="D430" s="32">
        <f t="shared" si="48"/>
        <v>0</v>
      </c>
      <c r="E430" s="39">
        <v>411</v>
      </c>
      <c r="F430" s="40" t="e">
        <f t="shared" si="45"/>
        <v>#DIV/0!</v>
      </c>
      <c r="G430" s="39" t="e">
        <f t="shared" si="46"/>
        <v>#DIV/0!</v>
      </c>
      <c r="H430" s="39" t="e">
        <f t="shared" si="47"/>
        <v>#DIV/0!</v>
      </c>
      <c r="I430" s="39">
        <f t="shared" si="42"/>
        <v>0</v>
      </c>
      <c r="J430" s="41">
        <f t="shared" si="49"/>
        <v>0</v>
      </c>
    </row>
    <row r="431" spans="2:10">
      <c r="B431" s="30">
        <f t="shared" si="44"/>
        <v>1.5</v>
      </c>
      <c r="C431" s="31"/>
      <c r="D431" s="32">
        <f t="shared" si="48"/>
        <v>0</v>
      </c>
      <c r="E431" s="39">
        <v>412</v>
      </c>
      <c r="F431" s="40" t="e">
        <f t="shared" si="45"/>
        <v>#DIV/0!</v>
      </c>
      <c r="G431" s="39" t="e">
        <f t="shared" si="46"/>
        <v>#DIV/0!</v>
      </c>
      <c r="H431" s="39" t="e">
        <f t="shared" si="47"/>
        <v>#DIV/0!</v>
      </c>
      <c r="I431" s="39">
        <f t="shared" si="42"/>
        <v>0</v>
      </c>
      <c r="J431" s="41">
        <f t="shared" si="49"/>
        <v>0</v>
      </c>
    </row>
    <row r="432" spans="2:10">
      <c r="B432" s="30">
        <f t="shared" si="44"/>
        <v>1.5</v>
      </c>
      <c r="C432" s="31"/>
      <c r="D432" s="32">
        <f t="shared" si="48"/>
        <v>0</v>
      </c>
      <c r="E432" s="39">
        <v>413</v>
      </c>
      <c r="F432" s="40" t="e">
        <f t="shared" si="45"/>
        <v>#DIV/0!</v>
      </c>
      <c r="G432" s="39" t="e">
        <f t="shared" si="46"/>
        <v>#DIV/0!</v>
      </c>
      <c r="H432" s="39" t="e">
        <f t="shared" si="47"/>
        <v>#DIV/0!</v>
      </c>
      <c r="I432" s="39">
        <f t="shared" si="42"/>
        <v>0</v>
      </c>
      <c r="J432" s="41">
        <f t="shared" si="49"/>
        <v>0</v>
      </c>
    </row>
    <row r="433" spans="2:10">
      <c r="B433" s="30">
        <f t="shared" si="44"/>
        <v>1.5</v>
      </c>
      <c r="C433" s="31"/>
      <c r="D433" s="32">
        <f t="shared" si="48"/>
        <v>0</v>
      </c>
      <c r="E433" s="39">
        <v>414</v>
      </c>
      <c r="F433" s="40" t="e">
        <f t="shared" si="45"/>
        <v>#DIV/0!</v>
      </c>
      <c r="G433" s="39" t="e">
        <f t="shared" si="46"/>
        <v>#DIV/0!</v>
      </c>
      <c r="H433" s="39" t="e">
        <f t="shared" si="47"/>
        <v>#DIV/0!</v>
      </c>
      <c r="I433" s="39">
        <f t="shared" si="42"/>
        <v>0</v>
      </c>
      <c r="J433" s="41">
        <f t="shared" si="49"/>
        <v>0</v>
      </c>
    </row>
    <row r="434" spans="2:10">
      <c r="B434" s="30">
        <f t="shared" si="44"/>
        <v>1.5</v>
      </c>
      <c r="C434" s="31"/>
      <c r="D434" s="32">
        <f t="shared" si="48"/>
        <v>0</v>
      </c>
      <c r="E434" s="39">
        <v>415</v>
      </c>
      <c r="F434" s="40" t="e">
        <f t="shared" si="45"/>
        <v>#DIV/0!</v>
      </c>
      <c r="G434" s="39" t="e">
        <f t="shared" si="46"/>
        <v>#DIV/0!</v>
      </c>
      <c r="H434" s="39" t="e">
        <f t="shared" si="47"/>
        <v>#DIV/0!</v>
      </c>
      <c r="I434" s="39">
        <f t="shared" si="42"/>
        <v>0</v>
      </c>
      <c r="J434" s="41">
        <f t="shared" si="49"/>
        <v>0</v>
      </c>
    </row>
    <row r="435" spans="2:10">
      <c r="B435" s="30">
        <f t="shared" si="44"/>
        <v>1.5</v>
      </c>
      <c r="C435" s="31"/>
      <c r="D435" s="32">
        <f t="shared" si="48"/>
        <v>0</v>
      </c>
      <c r="E435" s="39">
        <v>416</v>
      </c>
      <c r="F435" s="40" t="e">
        <f t="shared" si="45"/>
        <v>#DIV/0!</v>
      </c>
      <c r="G435" s="39" t="e">
        <f t="shared" si="46"/>
        <v>#DIV/0!</v>
      </c>
      <c r="H435" s="39" t="e">
        <f t="shared" si="47"/>
        <v>#DIV/0!</v>
      </c>
      <c r="I435" s="39">
        <f t="shared" si="42"/>
        <v>0</v>
      </c>
      <c r="J435" s="41">
        <f t="shared" si="49"/>
        <v>0</v>
      </c>
    </row>
    <row r="436" spans="2:10">
      <c r="B436" s="30">
        <f t="shared" si="44"/>
        <v>1.5</v>
      </c>
      <c r="C436" s="31"/>
      <c r="D436" s="32">
        <f t="shared" si="48"/>
        <v>0</v>
      </c>
      <c r="E436" s="39">
        <v>417</v>
      </c>
      <c r="F436" s="40" t="e">
        <f t="shared" si="45"/>
        <v>#DIV/0!</v>
      </c>
      <c r="G436" s="39" t="e">
        <f t="shared" si="46"/>
        <v>#DIV/0!</v>
      </c>
      <c r="H436" s="39" t="e">
        <f t="shared" si="47"/>
        <v>#DIV/0!</v>
      </c>
      <c r="I436" s="39">
        <f t="shared" si="42"/>
        <v>0</v>
      </c>
      <c r="J436" s="41">
        <f t="shared" si="49"/>
        <v>0</v>
      </c>
    </row>
    <row r="437" spans="2:10">
      <c r="B437" s="30">
        <f t="shared" si="44"/>
        <v>1.5</v>
      </c>
      <c r="C437" s="31"/>
      <c r="D437" s="32">
        <f t="shared" si="48"/>
        <v>0</v>
      </c>
      <c r="E437" s="39">
        <v>418</v>
      </c>
      <c r="F437" s="40" t="e">
        <f t="shared" si="45"/>
        <v>#DIV/0!</v>
      </c>
      <c r="G437" s="39" t="e">
        <f t="shared" si="46"/>
        <v>#DIV/0!</v>
      </c>
      <c r="H437" s="39" t="e">
        <f t="shared" si="47"/>
        <v>#DIV/0!</v>
      </c>
      <c r="I437" s="39">
        <f t="shared" si="42"/>
        <v>0</v>
      </c>
      <c r="J437" s="41">
        <f t="shared" si="49"/>
        <v>0</v>
      </c>
    </row>
    <row r="438" spans="2:10">
      <c r="B438" s="30">
        <f t="shared" si="44"/>
        <v>1.5</v>
      </c>
      <c r="C438" s="31"/>
      <c r="D438" s="32">
        <f t="shared" si="48"/>
        <v>0</v>
      </c>
      <c r="E438" s="39">
        <v>419</v>
      </c>
      <c r="F438" s="40" t="e">
        <f t="shared" si="45"/>
        <v>#DIV/0!</v>
      </c>
      <c r="G438" s="39" t="e">
        <f t="shared" si="46"/>
        <v>#DIV/0!</v>
      </c>
      <c r="H438" s="39" t="e">
        <f t="shared" si="47"/>
        <v>#DIV/0!</v>
      </c>
      <c r="I438" s="39">
        <f t="shared" si="42"/>
        <v>0</v>
      </c>
      <c r="J438" s="41">
        <f t="shared" si="49"/>
        <v>0</v>
      </c>
    </row>
    <row r="439" spans="2:10" ht="15.75" thickBot="1">
      <c r="B439" s="34">
        <f t="shared" si="44"/>
        <v>1.5</v>
      </c>
      <c r="C439" s="35"/>
      <c r="D439" s="36">
        <f t="shared" si="48"/>
        <v>0</v>
      </c>
      <c r="E439" s="42">
        <v>420</v>
      </c>
      <c r="F439" s="43" t="e">
        <f t="shared" si="45"/>
        <v>#DIV/0!</v>
      </c>
      <c r="G439" s="42" t="e">
        <f t="shared" si="46"/>
        <v>#DIV/0!</v>
      </c>
      <c r="H439" s="42" t="e">
        <f t="shared" si="47"/>
        <v>#DIV/0!</v>
      </c>
      <c r="I439" s="42">
        <f t="shared" si="42"/>
        <v>0</v>
      </c>
      <c r="J439" s="44">
        <f t="shared" si="49"/>
        <v>0</v>
      </c>
    </row>
    <row r="440" spans="2:10" ht="15.75" thickTop="1"/>
  </sheetData>
  <phoneticPr fontId="0" type="noConversion"/>
  <hyperlinks>
    <hyperlink ref="B1:J3" r:id="rId1" display="&quot;abcbolsa.com ofrece al inversor particular las herramientas de los profesionales "/>
  </hyperlinks>
  <pageMargins left="0.5" right="0.55000000000000004" top="0.5" bottom="0.55000000000000004" header="0" footer="0"/>
  <pageSetup paperSize="9" orientation="landscape" horizontalDpi="4294967293" verticalDpi="4294967293"/>
  <headerFooter alignWithMargins="0">
    <oddFooter>&amp;C&amp;Rpág.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preso</vt:lpstr>
      <vt:lpstr>preso!Área_de_impresión</vt:lpstr>
      <vt:lpstr>preso!Imprimir_títulos_IM</vt:lpstr>
      <vt:lpstr>preso!Títulos_a_imprimir</vt:lpstr>
    </vt:vector>
  </TitlesOfParts>
  <Company>casa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abcbolsa</dc:creator>
  <cp:lastModifiedBy>Nene</cp:lastModifiedBy>
  <dcterms:created xsi:type="dcterms:W3CDTF">2002-10-18T04:51:57Z</dcterms:created>
  <dcterms:modified xsi:type="dcterms:W3CDTF">2013-11-25T22:15:22Z</dcterms:modified>
</cp:coreProperties>
</file>